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7\Аккумуляторы и шины\РКСМ-586 Шины Аккум НГ\КД\"/>
    </mc:Choice>
  </mc:AlternateContent>
  <bookViews>
    <workbookView xWindow="0" yWindow="0" windowWidth="28800" windowHeight="11835" tabRatio="308"/>
  </bookViews>
  <sheets>
    <sheet name="Форма оферты" sheetId="2" r:id="rId1"/>
  </sheets>
  <definedNames>
    <definedName name="_xlnm._FilterDatabase" localSheetId="0" hidden="1">'Форма оферты'!$A$15:$FI$60</definedName>
    <definedName name="_xlnm.Print_Area" localSheetId="0">'Форма оферты'!$A$1:$V$91</definedName>
  </definedNames>
  <calcPr calcId="152511"/>
</workbook>
</file>

<file path=xl/calcChain.xml><?xml version="1.0" encoding="utf-8"?>
<calcChain xmlns="http://schemas.openxmlformats.org/spreadsheetml/2006/main">
  <c r="Y59" i="2" l="1"/>
  <c r="X58" i="2"/>
  <c r="X59" i="2"/>
  <c r="Y48" i="2"/>
  <c r="J58" i="2"/>
  <c r="J59" i="2"/>
  <c r="J17" i="2" l="1"/>
  <c r="X17" i="2" s="1"/>
  <c r="J18" i="2"/>
  <c r="X18" i="2" s="1"/>
  <c r="J19" i="2"/>
  <c r="X19" i="2" s="1"/>
  <c r="J20" i="2"/>
  <c r="X20" i="2" s="1"/>
  <c r="J21" i="2"/>
  <c r="X21" i="2" s="1"/>
  <c r="J22" i="2"/>
  <c r="X22" i="2" s="1"/>
  <c r="J23" i="2"/>
  <c r="X23" i="2" s="1"/>
  <c r="J24" i="2"/>
  <c r="X24" i="2" s="1"/>
  <c r="J25" i="2"/>
  <c r="X25" i="2" s="1"/>
  <c r="J26" i="2"/>
  <c r="X26" i="2" s="1"/>
  <c r="J27" i="2"/>
  <c r="X27" i="2" s="1"/>
  <c r="J28" i="2"/>
  <c r="X28" i="2" s="1"/>
  <c r="J29" i="2"/>
  <c r="X29" i="2" s="1"/>
  <c r="J30" i="2"/>
  <c r="X30" i="2" s="1"/>
  <c r="J31" i="2"/>
  <c r="X31" i="2" s="1"/>
  <c r="J32" i="2"/>
  <c r="X32" i="2" s="1"/>
  <c r="J33" i="2"/>
  <c r="X33" i="2" s="1"/>
  <c r="J34" i="2"/>
  <c r="X34" i="2" s="1"/>
  <c r="J35" i="2"/>
  <c r="X35" i="2" s="1"/>
  <c r="J36" i="2"/>
  <c r="X36" i="2" s="1"/>
  <c r="J37" i="2"/>
  <c r="X37" i="2" s="1"/>
  <c r="J38" i="2"/>
  <c r="X38" i="2" s="1"/>
  <c r="J39" i="2"/>
  <c r="X39" i="2" s="1"/>
  <c r="J40" i="2"/>
  <c r="X40" i="2" s="1"/>
  <c r="J41" i="2"/>
  <c r="X41" i="2" s="1"/>
  <c r="J42" i="2"/>
  <c r="X42" i="2" s="1"/>
  <c r="J43" i="2"/>
  <c r="X43" i="2" s="1"/>
  <c r="J44" i="2"/>
  <c r="X44" i="2" s="1"/>
  <c r="J45" i="2"/>
  <c r="X45" i="2" s="1"/>
  <c r="J46" i="2"/>
  <c r="X46" i="2" s="1"/>
  <c r="J47" i="2"/>
  <c r="X47" i="2" s="1"/>
  <c r="J48" i="2"/>
  <c r="X48" i="2" s="1"/>
  <c r="J49" i="2"/>
  <c r="X49" i="2" s="1"/>
  <c r="J50" i="2"/>
  <c r="X50" i="2" s="1"/>
  <c r="J51" i="2"/>
  <c r="X51" i="2" s="1"/>
  <c r="J52" i="2"/>
  <c r="X52" i="2" s="1"/>
  <c r="J53" i="2"/>
  <c r="X53" i="2" s="1"/>
  <c r="J54" i="2"/>
  <c r="X54" i="2" s="1"/>
  <c r="J55" i="2"/>
  <c r="X55" i="2" s="1"/>
  <c r="J56" i="2"/>
  <c r="X56" i="2" s="1"/>
  <c r="J57" i="2"/>
  <c r="X57" i="2" s="1"/>
  <c r="J16" i="2"/>
  <c r="X16" i="2" s="1"/>
</calcChain>
</file>

<file path=xl/sharedStrings.xml><?xml version="1.0" encoding="utf-8"?>
<sst xmlns="http://schemas.openxmlformats.org/spreadsheetml/2006/main" count="360" uniqueCount="181">
  <si>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</si>
  <si>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</si>
  <si>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</si>
  <si>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</si>
  <si>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</si>
  <si>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</si>
  <si>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</si>
  <si>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</si>
  <si>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</si>
  <si>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</si>
  <si>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</si>
  <si>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</si>
  <si>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</si>
  <si>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</si>
  <si>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</si>
  <si>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</si>
  <si>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</si>
  <si>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</si>
  <si>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</si>
  <si>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</si>
  <si>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</si>
  <si>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</si>
  <si>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</si>
  <si>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</si>
  <si>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</si>
  <si>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</si>
  <si>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</si>
  <si>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</si>
  <si>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</si>
  <si>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</si>
  <si>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</si>
  <si>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</si>
  <si>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</si>
  <si>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</si>
  <si>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</si>
  <si>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</si>
  <si>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</si>
  <si>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</si>
  <si>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</si>
  <si>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</si>
  <si>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</si>
  <si>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</si>
  <si>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</si>
  <si>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</si>
  <si>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</si>
  <si>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</si>
  <si>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</si>
  <si>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</si>
  <si>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</si>
  <si>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</si>
  <si>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</si>
  <si>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</si>
  <si>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</si>
  <si>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</si>
  <si>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</si>
  <si>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</si>
  <si>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</si>
  <si>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</si>
  <si>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</si>
  <si>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</si>
  <si>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</si>
  <si>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</si>
  <si>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</si>
  <si>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</si>
  <si>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</si>
  <si>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Итого</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</si>
  <si>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</si>
  <si>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"_____"________________ 2017 г.</t>
  </si>
  <si>
    <t>шт</t>
  </si>
  <si>
    <t>№ Лота</t>
  </si>
  <si>
    <t>ГОСТ 53165-2008</t>
  </si>
  <si>
    <t>ЗЕ0020</t>
  </si>
  <si>
    <t>ЗЕ0052</t>
  </si>
  <si>
    <t>ЗЕ0080</t>
  </si>
  <si>
    <t>ЗЕ0081</t>
  </si>
  <si>
    <t>ЗЕ0084</t>
  </si>
  <si>
    <t>ЗЕ0091</t>
  </si>
  <si>
    <t>ЗЕ0099</t>
  </si>
  <si>
    <t>ЗЕ0104</t>
  </si>
  <si>
    <t>ЗЕ0136</t>
  </si>
  <si>
    <t>ЗЕ0184</t>
  </si>
  <si>
    <t>Шина 185/75R16C 104/102R</t>
  </si>
  <si>
    <t>Шина Кама 219 225/75 R16</t>
  </si>
  <si>
    <t>ТУ 2521-0058- 00148990</t>
  </si>
  <si>
    <t>Шина универсальная КАМАЗ 280х508 КАМА -310 НК</t>
  </si>
  <si>
    <t>Шина универсальная КАМАЗ, ЗИЛ 260х508R И-Н142Б Нк 12-тислойная</t>
  </si>
  <si>
    <t>Авто.шина JCB 16,9-28</t>
  </si>
  <si>
    <t>Автошина 205/55 R 16</t>
  </si>
  <si>
    <t>Шина повышенной проходимости 12,00х20 М-93 ОШЗ(8-ми слойная) ЗИЛ-131,МАЗ</t>
  </si>
  <si>
    <t>Шина 11,00R20 модель И-111А</t>
  </si>
  <si>
    <t>ГОСТ 5513</t>
  </si>
  <si>
    <t>Автошина 320-508 R (12,00-20) ИД-304 18сл б/к</t>
  </si>
  <si>
    <t>ЗА0002</t>
  </si>
  <si>
    <t>ЗА0003</t>
  </si>
  <si>
    <t>ЗА0005</t>
  </si>
  <si>
    <t>Аккумулятор 6 СТ - 75</t>
  </si>
  <si>
    <t>Аккумулятор 6 СТ - 90</t>
  </si>
  <si>
    <t>Аккумулятор 6 СТ - 190</t>
  </si>
  <si>
    <t>ЗЕ0042</t>
  </si>
  <si>
    <t>Шина 240/508 R20</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</si>
  <si>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</si>
  <si>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r>
      <rPr>
        <b/>
        <sz val="10"/>
        <color theme="1"/>
        <rFont val="Tahoma"/>
        <family val="2"/>
        <charset val="204"/>
      </rPr>
      <t>Условия заключения договоров</t>
    </r>
    <r>
      <rPr>
        <sz val="10"/>
        <color theme="1"/>
        <rFont val="Tahoma"/>
        <family val="2"/>
        <charset val="204"/>
      </rPr>
      <t xml:space="preserve">
Предложение № _____________ от «___» __________ 201_ г. на заключение договоров поставки 
</t>
    </r>
    <r>
      <rPr>
        <b/>
        <sz val="10"/>
        <color theme="1"/>
        <rFont val="Tahoma"/>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0"/>
        <color theme="1"/>
        <rFont val="Tahoma"/>
        <family val="2"/>
        <charset val="204"/>
      </rPr>
      <t xml:space="preserve">
</t>
    </r>
  </si>
  <si>
    <t>ЗЕ0034</t>
  </si>
  <si>
    <t>ЗЕ0055</t>
  </si>
  <si>
    <t>ЗЕ0075</t>
  </si>
  <si>
    <t>ЗЕ0094</t>
  </si>
  <si>
    <t>ЗЕ0097</t>
  </si>
  <si>
    <t>ЗЕ0098</t>
  </si>
  <si>
    <t>ЗЕ0127</t>
  </si>
  <si>
    <t>ЗЕ0144</t>
  </si>
  <si>
    <t>ЗЕ0157</t>
  </si>
  <si>
    <t>ЗЕ0167</t>
  </si>
  <si>
    <t>ЗЕ0180</t>
  </si>
  <si>
    <t>ЗЕ0183</t>
  </si>
  <si>
    <t>ЗЕ0238</t>
  </si>
  <si>
    <t>ЗЕ0197</t>
  </si>
  <si>
    <t>ЗЕ0198</t>
  </si>
  <si>
    <t>ЗЕ0201</t>
  </si>
  <si>
    <t>ЗЕ0208</t>
  </si>
  <si>
    <t>ЗЕ0243</t>
  </si>
  <si>
    <t>ЗЕ0253</t>
  </si>
  <si>
    <t>ЗЖ2193</t>
  </si>
  <si>
    <t>ЗЖ2287</t>
  </si>
  <si>
    <t>ЗЖ5971</t>
  </si>
  <si>
    <t>Шина 175/70R13 82T</t>
  </si>
  <si>
    <t>Автошина 11*22.5 Я467</t>
  </si>
  <si>
    <t>Шина всесезонная 245/70 R19,5</t>
  </si>
  <si>
    <t>Шина 9,00R20 О-40 БМ</t>
  </si>
  <si>
    <t>Автошина 220*75R16 К155 шипованная</t>
  </si>
  <si>
    <t>Автошина 12,00 R-18 К-70</t>
  </si>
  <si>
    <t>Автошина 29,5*75R25</t>
  </si>
  <si>
    <t>Автошина BEL-298 11R22.5</t>
  </si>
  <si>
    <t>Шина 205/75R15 Кама-Евро-228</t>
  </si>
  <si>
    <t>Шина универсальная Нива 205/70R16 KAMA FLAME</t>
  </si>
  <si>
    <t>Шина 175/80 R16</t>
  </si>
  <si>
    <t>Автошина 240-508 R (8,25 Р20) У-2 ОШЗ б/к</t>
  </si>
  <si>
    <t>Автошина 280-508 R (10,0р20) И-281 16сл б/к</t>
  </si>
  <si>
    <t>Автошина Белшина-98 11R22.5</t>
  </si>
  <si>
    <t>Автошина КИ-111 8.25 R 20</t>
  </si>
  <si>
    <t>А/шина 11.00R20 О-168</t>
  </si>
  <si>
    <t xml:space="preserve">автошина 215/75 R 17,5 </t>
  </si>
  <si>
    <t>Шины с камерой К-139 195R16C</t>
  </si>
  <si>
    <t>Автошина - 225/75 R16 К-155 без камеры</t>
  </si>
  <si>
    <t>Автошина 10.R20</t>
  </si>
  <si>
    <t>Шина повышенной проходимости КамАЗ-4310 425/85R21 КАМА-1260 НК(14-ти слойная)</t>
  </si>
  <si>
    <t>Лента ободная (к шине320*508)</t>
  </si>
  <si>
    <t>Лента ободная (240*508)</t>
  </si>
  <si>
    <t>К-156, ТУ 38.304-081</t>
  </si>
  <si>
    <t>ООО " НОВОГОР-Прикамье"</t>
  </si>
  <si>
    <t>г. Пермь, ул. Фрезеровщиков, 50</t>
  </si>
  <si>
    <t>зимняя, ГОСТ 7463-89</t>
  </si>
  <si>
    <t>О-79, ГОСТ 5513-97</t>
  </si>
  <si>
    <t>КАМАЗ</t>
  </si>
  <si>
    <t xml:space="preserve">Кама NR-201 </t>
  </si>
  <si>
    <t>ГАЗ</t>
  </si>
  <si>
    <t>(шипованная),  94T XL</t>
  </si>
  <si>
    <t>Камаз-5320/65115</t>
  </si>
  <si>
    <t>И-511, ГОСТ 4574-03</t>
  </si>
  <si>
    <t>КАМАЗ 65115</t>
  </si>
  <si>
    <t>ЗА0010</t>
  </si>
  <si>
    <t>ЗА0011</t>
  </si>
  <si>
    <t>ЗА0016</t>
  </si>
  <si>
    <t>ЗА0025</t>
  </si>
  <si>
    <t>ЗА0029</t>
  </si>
  <si>
    <t>ЗА0030</t>
  </si>
  <si>
    <t>ЗА0048</t>
  </si>
  <si>
    <t>ЗА0067</t>
  </si>
  <si>
    <t>Аккумулятор 6 СТ - 60</t>
  </si>
  <si>
    <t>Аккумулятор 6 СТ - 62</t>
  </si>
  <si>
    <t>Аккумулятор 6СТ-100</t>
  </si>
  <si>
    <t>Аккумулятор 100-А3</t>
  </si>
  <si>
    <t>ГОСТ Р 53165-2008</t>
  </si>
  <si>
    <t>АКБ 6СТ-60АПЗ BM NRG</t>
  </si>
  <si>
    <t>Аккумулятор 6 СТ - 110</t>
  </si>
  <si>
    <t>АКБ-6СТ-132</t>
  </si>
  <si>
    <t>АКБ   длина- 32см; ширина-16см ; Part №   332/F3103; CCA SAE  900 amps; АН(20h) 110 amps; VOLTAGE 12V</t>
  </si>
  <si>
    <t>для JCB 160</t>
  </si>
  <si>
    <t>1 лот</t>
  </si>
  <si>
    <t>2 лот</t>
  </si>
  <si>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</si>
  <si>
    <r>
      <rPr>
        <b/>
        <sz val="10"/>
        <rFont val="Tahoma"/>
        <family val="2"/>
        <charset val="204"/>
      </rPr>
      <t>(обратной полярности)</t>
    </r>
    <r>
      <rPr>
        <sz val="10"/>
        <rFont val="Tahoma"/>
        <family val="2"/>
        <charset val="204"/>
      </rPr>
      <t>, ГОСТ 53165-2008</t>
    </r>
  </si>
</sst>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s>
  <fonts count="10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8"/>
      <name val="Arial"/>
      <family val="2"/>
      <charset val="1"/>
    </font>
    <font>
      <b/>
      <sz val="10"/>
      <name val="Tahoma"/>
      <family val="2"/>
      <charset val="204"/>
    </font>
    <font>
      <sz val="10"/>
      <color theme="1"/>
      <name val="Tahoma"/>
      <family val="2"/>
      <charset val="204"/>
    </font>
    <font>
      <b/>
      <sz val="10"/>
      <color theme="1"/>
      <name val="Tahoma"/>
      <family val="2"/>
      <charset val="204"/>
    </font>
  </fonts>
  <fills count="61">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thin">
        <color rgb="FF000000"/>
      </left>
      <right style="thin">
        <color rgb="FF000000"/>
      </right>
      <top style="thin">
        <color rgb="FF000000"/>
      </top>
      <bottom style="thin">
        <color rgb="FF000000"/>
      </bottom>
      <diagonal/>
    </border>
    <border>
      <left/>
      <right style="hair">
        <color auto="1"/>
      </right>
      <top style="hair">
        <color auto="1"/>
      </top>
      <bottom style="hair">
        <color auto="1"/>
      </bottom>
      <diagonal/>
    </border>
    <border>
      <left/>
      <right style="hair">
        <color auto="1"/>
      </right>
      <top style="hair">
        <color auto="1"/>
      </top>
      <bottom/>
      <diagonal/>
    </border>
    <border>
      <left/>
      <right style="thin">
        <color rgb="FF000000"/>
      </right>
      <top style="thin">
        <color rgb="FF000000"/>
      </top>
      <bottom style="thin">
        <color rgb="FF000000"/>
      </bottom>
      <diagonal/>
    </border>
    <border>
      <left/>
      <right/>
      <top/>
      <bottom style="thin">
        <color indexed="64"/>
      </bottom>
      <diagonal/>
    </border>
  </borders>
  <cellStyleXfs count="13830">
    <xf numFmtId="0" fontId="0" fillId="0" borderId="0"/>
    <xf numFmtId="0" fontId="10" fillId="0" borderId="0"/>
    <xf numFmtId="0" fontId="5" fillId="0" borderId="0"/>
    <xf numFmtId="0" fontId="5" fillId="0" borderId="0"/>
    <xf numFmtId="0" fontId="5"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5" fillId="0" borderId="0"/>
    <xf numFmtId="0" fontId="9" fillId="0" borderId="0"/>
    <xf numFmtId="0" fontId="9" fillId="0" borderId="0"/>
    <xf numFmtId="0" fontId="5" fillId="0" borderId="0"/>
    <xf numFmtId="0" fontId="9" fillId="0" borderId="0"/>
    <xf numFmtId="0" fontId="12" fillId="0" borderId="0"/>
    <xf numFmtId="0" fontId="5" fillId="0" borderId="0"/>
    <xf numFmtId="0" fontId="5" fillId="0" borderId="0"/>
    <xf numFmtId="0" fontId="5" fillId="0" borderId="0"/>
    <xf numFmtId="0" fontId="5" fillId="0" borderId="0"/>
    <xf numFmtId="0" fontId="5"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5" fillId="0" borderId="0"/>
    <xf numFmtId="0" fontId="9" fillId="0" borderId="0"/>
    <xf numFmtId="4" fontId="18" fillId="0" borderId="0">
      <alignment vertical="center"/>
    </xf>
    <xf numFmtId="4" fontId="18" fillId="0" borderId="0">
      <alignment vertical="center"/>
    </xf>
    <xf numFmtId="171" fontId="8" fillId="0" borderId="0" applyFont="0" applyFill="0" applyBorder="0" applyAlignment="0" applyProtection="0"/>
    <xf numFmtId="174"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1" fontId="11" fillId="0" borderId="0" applyFont="0" applyFill="0" applyBorder="0" applyAlignment="0" applyProtection="0"/>
    <xf numFmtId="170" fontId="11" fillId="0" borderId="0" applyFont="0" applyFill="0" applyBorder="0" applyAlignment="0" applyProtection="0"/>
    <xf numFmtId="0" fontId="5" fillId="0" borderId="0"/>
    <xf numFmtId="167" fontId="11" fillId="0" borderId="0" applyFont="0" applyFill="0" applyBorder="0" applyAlignment="0" applyProtection="0"/>
    <xf numFmtId="0" fontId="23" fillId="0" borderId="0"/>
    <xf numFmtId="0" fontId="5" fillId="0" borderId="0"/>
    <xf numFmtId="175" fontId="5" fillId="0" borderId="0"/>
    <xf numFmtId="176" fontId="5" fillId="0" borderId="0"/>
    <xf numFmtId="176" fontId="5" fillId="0" borderId="0"/>
    <xf numFmtId="0" fontId="5" fillId="0" borderId="0"/>
    <xf numFmtId="0" fontId="5" fillId="0" borderId="0"/>
    <xf numFmtId="0" fontId="25" fillId="0" borderId="0"/>
    <xf numFmtId="0" fontId="5"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0" fontId="34" fillId="0" borderId="10">
      <protection locked="0"/>
    </xf>
    <xf numFmtId="0" fontId="72" fillId="0" borderId="10">
      <protection locked="0"/>
    </xf>
    <xf numFmtId="180" fontId="35" fillId="0" borderId="0">
      <protection locked="0"/>
    </xf>
    <xf numFmtId="180" fontId="73" fillId="0" borderId="0">
      <protection locked="0"/>
    </xf>
    <xf numFmtId="180" fontId="35" fillId="0" borderId="0">
      <protection locked="0"/>
    </xf>
    <xf numFmtId="180" fontId="73" fillId="0" borderId="0">
      <protection locked="0"/>
    </xf>
    <xf numFmtId="180" fontId="34" fillId="0" borderId="10">
      <protection locked="0"/>
    </xf>
    <xf numFmtId="180" fontId="72" fillId="0" borderId="10">
      <protection locked="0"/>
    </xf>
    <xf numFmtId="188" fontId="11" fillId="0" borderId="0">
      <alignment horizontal="center"/>
    </xf>
    <xf numFmtId="188"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8" fontId="24" fillId="11" borderId="11">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6" fontId="36" fillId="0" borderId="0" applyFont="0" applyFill="0" applyBorder="0" applyAlignment="0" applyProtection="0"/>
    <xf numFmtId="187"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91" fontId="11" fillId="0" borderId="0" applyFont="0" applyFill="0" applyBorder="0" applyAlignment="0" applyProtection="0"/>
    <xf numFmtId="193" fontId="11" fillId="0" borderId="0" applyFont="0" applyFill="0" applyBorder="0" applyAlignment="0" applyProtection="0"/>
    <xf numFmtId="179" fontId="36" fillId="0" borderId="0" applyFont="0" applyFill="0" applyBorder="0" applyAlignment="0" applyProtection="0"/>
    <xf numFmtId="192"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1" fontId="8" fillId="0" borderId="0" applyFont="0" applyFill="0" applyBorder="0" applyAlignment="0" applyProtection="0"/>
    <xf numFmtId="182" fontId="8" fillId="0" borderId="0" applyFont="0" applyFill="0" applyBorder="0" applyAlignment="0" applyProtection="0"/>
    <xf numFmtId="194" fontId="11" fillId="0" borderId="0" applyFont="0" applyFill="0" applyBorder="0" applyAlignment="0" applyProtection="0"/>
    <xf numFmtId="207" fontId="11" fillId="0" borderId="0" applyFont="0" applyFill="0" applyBorder="0" applyAlignment="0" applyProtection="0"/>
    <xf numFmtId="194" fontId="11" fillId="0" borderId="0" applyFont="0" applyFill="0" applyBorder="0" applyAlignment="0" applyProtection="0"/>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0" fontId="39" fillId="0" borderId="0" applyNumberFormat="0" applyFill="0" applyBorder="0" applyAlignment="0" applyProtection="0">
      <alignment vertical="top"/>
      <protection locked="0"/>
    </xf>
    <xf numFmtId="0" fontId="40" fillId="0" borderId="12"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2" fontId="42" fillId="20" borderId="9">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9">
      <alignment horizontal="left" vertical="center" wrapText="1"/>
    </xf>
    <xf numFmtId="199" fontId="42" fillId="0" borderId="1">
      <alignment horizontal="right" vertical="center" wrapText="1"/>
    </xf>
    <xf numFmtId="0" fontId="45" fillId="2" borderId="0"/>
    <xf numFmtId="197" fontId="8" fillId="22" borderId="1">
      <alignment vertical="center"/>
    </xf>
    <xf numFmtId="167" fontId="11" fillId="0" borderId="0" applyFont="0" applyFill="0" applyBorder="0" applyAlignment="0" applyProtection="0"/>
    <xf numFmtId="171" fontId="8" fillId="0" borderId="0" applyFont="0" applyFill="0" applyBorder="0" applyAlignment="0" applyProtection="0"/>
    <xf numFmtId="173" fontId="8" fillId="0" borderId="0" applyFont="0" applyFill="0" applyBorder="0" applyAlignment="0" applyProtection="0"/>
    <xf numFmtId="201" fontId="53" fillId="0" borderId="0"/>
    <xf numFmtId="0" fontId="11" fillId="0" borderId="0"/>
    <xf numFmtId="0" fontId="46" fillId="0" borderId="0"/>
    <xf numFmtId="0" fontId="9" fillId="0" borderId="0"/>
    <xf numFmtId="184" fontId="36" fillId="0" borderId="0" applyFont="0" applyFill="0" applyBorder="0" applyAlignment="0" applyProtection="0"/>
    <xf numFmtId="185" fontId="36" fillId="0" borderId="0" applyFont="0" applyFill="0" applyBorder="0" applyAlignment="0" applyProtection="0"/>
    <xf numFmtId="184" fontId="36" fillId="0" borderId="0" applyFont="0" applyFill="0" applyBorder="0" applyAlignment="0" applyProtection="0"/>
    <xf numFmtId="185"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6" applyNumberFormat="0" applyFont="0" applyFill="0" applyBorder="0" applyAlignment="0" applyProtection="0"/>
    <xf numFmtId="0" fontId="47" fillId="0" borderId="0"/>
    <xf numFmtId="197"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2" fontId="14" fillId="20" borderId="9" applyFont="0" applyAlignment="0" applyProtection="0"/>
    <xf numFmtId="172" fontId="14" fillId="20" borderId="9" applyFont="0" applyAlignment="0" applyProtection="0"/>
    <xf numFmtId="0" fontId="32" fillId="21" borderId="9">
      <alignment horizontal="left" vertical="center" wrapText="1"/>
    </xf>
    <xf numFmtId="195" fontId="25" fillId="0" borderId="9">
      <alignment horizontal="center" vertical="center" wrapText="1"/>
    </xf>
    <xf numFmtId="196" fontId="25" fillId="20" borderId="9">
      <alignment horizontal="center" vertical="center" wrapText="1"/>
      <protection locked="0"/>
    </xf>
    <xf numFmtId="0" fontId="8" fillId="2" borderId="0"/>
    <xf numFmtId="197" fontId="49" fillId="24" borderId="5">
      <alignment horizontal="center" vertical="center"/>
    </xf>
    <xf numFmtId="0" fontId="19" fillId="0" borderId="0"/>
    <xf numFmtId="0" fontId="19" fillId="0" borderId="0"/>
    <xf numFmtId="0" fontId="19" fillId="0" borderId="0"/>
    <xf numFmtId="0" fontId="19" fillId="0" borderId="0"/>
    <xf numFmtId="189" fontId="8" fillId="0" borderId="0" applyFont="0" applyFill="0" applyBorder="0" applyAlignment="0" applyProtection="0"/>
    <xf numFmtId="190" fontId="8" fillId="0" borderId="0" applyFont="0" applyFill="0" applyBorder="0" applyAlignment="0" applyProtection="0"/>
    <xf numFmtId="197" fontId="8" fillId="25" borderId="1" applyNumberFormat="0" applyFill="0" applyBorder="0" applyProtection="0">
      <alignment vertical="center"/>
      <protection locked="0"/>
    </xf>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8" fontId="5" fillId="0" borderId="13">
      <protection locked="0"/>
    </xf>
    <xf numFmtId="0" fontId="57" fillId="10" borderId="14" applyNumberFormat="0" applyAlignment="0" applyProtection="0"/>
    <xf numFmtId="0" fontId="58" fillId="30" borderId="15" applyNumberFormat="0" applyAlignment="0" applyProtection="0"/>
    <xf numFmtId="0" fontId="59" fillId="30" borderId="14" applyNumberFormat="0" applyAlignment="0" applyProtection="0"/>
    <xf numFmtId="202" fontId="11" fillId="2" borderId="0" applyFont="0" applyFill="0" applyBorder="0" applyAlignment="0" applyProtection="0">
      <alignment horizontal="right"/>
    </xf>
    <xf numFmtId="202" fontId="11" fillId="2" borderId="0" applyFont="0" applyFill="0" applyBorder="0" applyAlignment="0" applyProtection="0">
      <alignment horizontal="right"/>
    </xf>
    <xf numFmtId="203" fontId="11" fillId="0" borderId="1" applyNumberFormat="0" applyBorder="0" applyAlignment="0">
      <alignment horizontal="centerContinuous" vertical="center" wrapText="1"/>
    </xf>
    <xf numFmtId="203" fontId="11" fillId="0" borderId="1" applyNumberFormat="0" applyBorder="0" applyAlignment="0">
      <alignment horizontal="centerContinuous" vertical="center" wrapText="1"/>
    </xf>
    <xf numFmtId="0" fontId="60" fillId="0" borderId="16"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178" fontId="30" fillId="4" borderId="13"/>
    <xf numFmtId="0" fontId="63" fillId="0" borderId="19" applyNumberFormat="0" applyFill="0" applyAlignment="0" applyProtection="0"/>
    <xf numFmtId="0" fontId="64" fillId="31" borderId="20"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7" fontId="50" fillId="33" borderId="7" applyNumberFormat="0" applyBorder="0" applyAlignment="0">
      <alignment vertical="center"/>
      <protection locked="0"/>
    </xf>
    <xf numFmtId="0" fontId="68" fillId="0" borderId="0" applyNumberFormat="0" applyFill="0" applyBorder="0" applyAlignment="0" applyProtection="0"/>
    <xf numFmtId="0" fontId="11" fillId="34" borderId="21" applyNumberFormat="0" applyFont="0" applyAlignment="0" applyProtection="0"/>
    <xf numFmtId="204" fontId="11" fillId="33" borderId="0" applyFont="0" applyFill="0" applyBorder="0" applyAlignment="0" applyProtection="0">
      <alignment horizontal="right"/>
    </xf>
    <xf numFmtId="204"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2" applyNumberFormat="0" applyFill="0" applyAlignment="0" applyProtection="0"/>
    <xf numFmtId="0" fontId="9" fillId="0" borderId="0"/>
    <xf numFmtId="0" fontId="70" fillId="0" borderId="0" applyNumberFormat="0" applyFill="0" applyBorder="0" applyAlignment="0" applyProtection="0"/>
    <xf numFmtId="205" fontId="11" fillId="2" borderId="1" applyFont="0" applyFill="0" applyBorder="0" applyAlignment="0" applyProtection="0"/>
    <xf numFmtId="203" fontId="11" fillId="0" borderId="2" applyFont="0" applyFill="0" applyBorder="0" applyAlignment="0" applyProtection="0">
      <alignment horizontal="center"/>
    </xf>
    <xf numFmtId="203" fontId="11" fillId="0" borderId="2" applyFont="0" applyFill="0" applyBorder="0" applyAlignment="0" applyProtection="0">
      <alignment horizontal="center"/>
    </xf>
    <xf numFmtId="206" fontId="11" fillId="0" borderId="1" applyFont="0" applyFill="0" applyBorder="0" applyAlignment="0" applyProtection="0">
      <alignment wrapText="1"/>
    </xf>
    <xf numFmtId="206" fontId="11" fillId="0" borderId="1" applyFont="0" applyFill="0" applyBorder="0" applyAlignment="0" applyProtection="0">
      <alignment wrapText="1"/>
    </xf>
    <xf numFmtId="183" fontId="28" fillId="0" borderId="0" applyFont="0" applyFill="0" applyBorder="0" applyAlignment="0" applyProtection="0"/>
    <xf numFmtId="3" fontId="15" fillId="0" borderId="8" applyFont="0" applyBorder="0">
      <alignment horizontal="right"/>
      <protection locked="0"/>
    </xf>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3"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200" fontId="51" fillId="35" borderId="23">
      <alignment vertical="center"/>
    </xf>
    <xf numFmtId="0" fontId="71" fillId="7" borderId="0" applyNumberFormat="0" applyBorder="0" applyAlignment="0" applyProtection="0"/>
    <xf numFmtId="180" fontId="34" fillId="0" borderId="0">
      <protection locked="0"/>
    </xf>
    <xf numFmtId="180"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80" fontId="34" fillId="0" borderId="0">
      <protection locked="0"/>
    </xf>
    <xf numFmtId="180" fontId="34" fillId="0" borderId="0">
      <protection locked="0"/>
    </xf>
    <xf numFmtId="180" fontId="34" fillId="0" borderId="0">
      <protection locked="0"/>
    </xf>
    <xf numFmtId="180" fontId="34" fillId="0" borderId="0">
      <protection locked="0"/>
    </xf>
    <xf numFmtId="0" fontId="34" fillId="0" borderId="10">
      <protection locked="0"/>
    </xf>
    <xf numFmtId="180" fontId="35" fillId="0" borderId="0">
      <protection locked="0"/>
    </xf>
    <xf numFmtId="180" fontId="35" fillId="0" borderId="0">
      <protection locked="0"/>
    </xf>
    <xf numFmtId="180" fontId="34" fillId="0" borderId="10">
      <protection locked="0"/>
    </xf>
    <xf numFmtId="208" fontId="5"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4" applyNumberFormat="0" applyAlignment="0" applyProtection="0"/>
    <xf numFmtId="0" fontId="59" fillId="30" borderId="14" applyNumberFormat="0" applyAlignment="0" applyProtection="0"/>
    <xf numFmtId="0" fontId="64" fillId="31" borderId="20"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4" fontId="11" fillId="0" borderId="0" applyFont="0" applyFill="0" applyBorder="0" applyAlignment="0" applyProtection="0"/>
    <xf numFmtId="0" fontId="5" fillId="0" borderId="0" applyFill="0" applyBorder="0" applyAlignment="0" applyProtection="0"/>
    <xf numFmtId="0" fontId="79" fillId="0" borderId="0"/>
    <xf numFmtId="0" fontId="79" fillId="0" borderId="0"/>
    <xf numFmtId="209" fontId="13" fillId="0" borderId="0"/>
    <xf numFmtId="209" fontId="13" fillId="0" borderId="0"/>
    <xf numFmtId="0" fontId="13" fillId="0" borderId="0"/>
    <xf numFmtId="0" fontId="68" fillId="0" borderId="0" applyNumberFormat="0" applyFill="0" applyBorder="0" applyAlignment="0" applyProtection="0"/>
    <xf numFmtId="180" fontId="34" fillId="0" borderId="0">
      <protection locked="0"/>
    </xf>
    <xf numFmtId="180" fontId="34" fillId="0" borderId="0">
      <protection locked="0"/>
    </xf>
    <xf numFmtId="180" fontId="38" fillId="0" borderId="0">
      <protection locked="0"/>
    </xf>
    <xf numFmtId="180" fontId="34" fillId="0" borderId="0">
      <protection locked="0"/>
    </xf>
    <xf numFmtId="180" fontId="34" fillId="0" borderId="0">
      <protection locked="0"/>
    </xf>
    <xf numFmtId="180" fontId="34" fillId="0" borderId="0">
      <protection locked="0"/>
    </xf>
    <xf numFmtId="180" fontId="38" fillId="0" borderId="0">
      <protection locked="0"/>
    </xf>
    <xf numFmtId="0" fontId="71" fillId="7" borderId="0" applyNumberFormat="0" applyBorder="0" applyAlignment="0" applyProtection="0"/>
    <xf numFmtId="0" fontId="24" fillId="0" borderId="25">
      <alignment horizontal="left" vertical="center"/>
    </xf>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57" fillId="10" borderId="14" applyNumberFormat="0" applyAlignment="0" applyProtection="0"/>
    <xf numFmtId="0" fontId="69" fillId="0" borderId="22" applyNumberFormat="0" applyFill="0" applyAlignment="0" applyProtection="0"/>
    <xf numFmtId="0" fontId="66" fillId="32" borderId="0" applyNumberFormat="0" applyBorder="0" applyAlignment="0" applyProtection="0"/>
    <xf numFmtId="0" fontId="13" fillId="34" borderId="21" applyNumberFormat="0" applyFont="0" applyAlignment="0" applyProtection="0"/>
    <xf numFmtId="0" fontId="13" fillId="34" borderId="21" applyNumberFormat="0" applyFont="0" applyAlignment="0" applyProtection="0"/>
    <xf numFmtId="0" fontId="58" fillId="30" borderId="15" applyNumberFormat="0" applyAlignment="0" applyProtection="0"/>
    <xf numFmtId="0" fontId="58" fillId="30" borderId="15" applyNumberFormat="0" applyAlignment="0" applyProtection="0"/>
    <xf numFmtId="210" fontId="33" fillId="36" borderId="24">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211" fontId="8" fillId="0" borderId="0" applyFont="0" applyFill="0" applyBorder="0" applyAlignment="0" applyProtection="0"/>
    <xf numFmtId="212" fontId="8" fillId="0" borderId="0" applyFont="0" applyFill="0" applyBorder="0" applyAlignment="0" applyProtection="0"/>
    <xf numFmtId="0" fontId="70" fillId="0" borderId="0" applyNumberFormat="0" applyFill="0" applyBorder="0" applyAlignment="0" applyProtection="0"/>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80"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81"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2"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87"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88"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94"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6"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3" fontId="8" fillId="0" borderId="0" applyFont="0" applyFill="0" applyBorder="0" applyAlignment="0" applyProtection="0"/>
    <xf numFmtId="167" fontId="4"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80" fontId="34" fillId="0" borderId="0">
      <protection locked="0"/>
    </xf>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209"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8"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1" fillId="39" borderId="0" applyNumberFormat="0" applyBorder="0" applyAlignment="0" applyProtection="0"/>
    <xf numFmtId="176" fontId="13" fillId="0" borderId="0" applyFill="0" applyBorder="0" applyAlignment="0" applyProtection="0"/>
    <xf numFmtId="175" fontId="5"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1" applyNumberFormat="0" applyAlignment="0" applyProtection="0"/>
    <xf numFmtId="0" fontId="67"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6" fillId="56" borderId="0" applyNumberFormat="0" applyBorder="0" applyAlignment="0" applyProtection="0"/>
    <xf numFmtId="0" fontId="64" fillId="55" borderId="20" applyNumberFormat="0" applyAlignment="0" applyProtection="0"/>
    <xf numFmtId="178" fontId="30" fillId="41" borderId="26"/>
    <xf numFmtId="0" fontId="59" fillId="36" borderId="14" applyNumberFormat="0" applyAlignment="0" applyProtection="0"/>
    <xf numFmtId="0" fontId="58" fillId="36" borderId="15" applyNumberFormat="0" applyAlignment="0" applyProtection="0"/>
    <xf numFmtId="0" fontId="57" fillId="42" borderId="14" applyNumberFormat="0" applyAlignment="0" applyProtection="0"/>
    <xf numFmtId="178" fontId="5" fillId="0" borderId="26">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6" fontId="8" fillId="0" borderId="0" applyBorder="0" applyAlignment="0" applyProtection="0"/>
    <xf numFmtId="0" fontId="5"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1"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4" fontId="5" fillId="0" borderId="0">
      <alignment horizontal="center"/>
    </xf>
    <xf numFmtId="214" fontId="5"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5"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5" fontId="24" fillId="59" borderId="11">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9" fontId="79" fillId="0" borderId="0"/>
    <xf numFmtId="0" fontId="11"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1"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 fillId="0" borderId="0"/>
    <xf numFmtId="167" fontId="2" fillId="0" borderId="0" applyFont="0" applyFill="0" applyBorder="0" applyAlignment="0" applyProtection="0"/>
    <xf numFmtId="0" fontId="2" fillId="0" borderId="0"/>
    <xf numFmtId="0" fontId="2" fillId="0" borderId="0"/>
    <xf numFmtId="9" fontId="99" fillId="0" borderId="0"/>
    <xf numFmtId="0" fontId="99"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cellStyleXfs>
  <cellXfs count="87">
    <xf numFmtId="0" fontId="0" fillId="0" borderId="0" xfId="0"/>
    <xf numFmtId="0" fontId="90" fillId="0" borderId="0" xfId="0" applyFont="1" applyAlignment="1">
      <alignment horizontal="center" vertical="center" wrapText="1"/>
    </xf>
    <xf numFmtId="2" fontId="90" fillId="0" borderId="0" xfId="0" applyNumberFormat="1" applyFont="1" applyAlignment="1">
      <alignment horizontal="center" vertical="center" wrapText="1"/>
    </xf>
    <xf numFmtId="0" fontId="90" fillId="0" borderId="0" xfId="4" applyFont="1" applyAlignment="1">
      <alignment horizontal="center" vertical="center" wrapText="1"/>
    </xf>
    <xf numFmtId="0" fontId="90" fillId="0" borderId="0" xfId="4" applyFont="1" applyBorder="1" applyAlignment="1">
      <alignment horizontal="center" vertical="center" wrapText="1"/>
    </xf>
    <xf numFmtId="0" fontId="90" fillId="0" borderId="35" xfId="4" applyFont="1" applyFill="1" applyBorder="1" applyAlignment="1">
      <alignment horizontal="center" vertical="center" textRotation="90" wrapText="1"/>
    </xf>
    <xf numFmtId="0" fontId="90" fillId="0" borderId="0" xfId="4" applyFont="1" applyFill="1" applyBorder="1" applyAlignment="1">
      <alignment horizontal="center" vertical="center" wrapText="1"/>
    </xf>
    <xf numFmtId="0" fontId="90" fillId="0" borderId="38" xfId="4" applyFont="1" applyFill="1" applyBorder="1" applyAlignment="1">
      <alignment horizontal="center" vertical="center" textRotation="90" wrapText="1"/>
    </xf>
    <xf numFmtId="0" fontId="90" fillId="0" borderId="28" xfId="4" applyFont="1" applyFill="1" applyBorder="1" applyAlignment="1">
      <alignment horizontal="center" vertical="center" textRotation="90" wrapText="1"/>
    </xf>
    <xf numFmtId="0" fontId="90" fillId="0" borderId="28" xfId="4" applyFont="1" applyBorder="1" applyAlignment="1">
      <alignment horizontal="center" vertical="center" wrapText="1"/>
    </xf>
    <xf numFmtId="0" fontId="90" fillId="0" borderId="28" xfId="4" applyFont="1" applyFill="1" applyBorder="1" applyAlignment="1">
      <alignment horizontal="center" vertical="center" wrapText="1"/>
    </xf>
    <xf numFmtId="169" fontId="90" fillId="0" borderId="28" xfId="4" applyNumberFormat="1" applyFont="1" applyFill="1" applyBorder="1" applyAlignment="1">
      <alignment horizontal="center" vertical="center" textRotation="90" wrapText="1"/>
    </xf>
    <xf numFmtId="0" fontId="90" fillId="2" borderId="34" xfId="4" applyFont="1" applyFill="1" applyBorder="1" applyAlignment="1">
      <alignment horizontal="center" vertical="center" wrapText="1"/>
    </xf>
    <xf numFmtId="0" fontId="90" fillId="2" borderId="39" xfId="4" applyFont="1" applyFill="1" applyBorder="1" applyAlignment="1">
      <alignment horizontal="center" vertical="center" wrapText="1"/>
    </xf>
    <xf numFmtId="0" fontId="90" fillId="2" borderId="33" xfId="4" applyFont="1" applyFill="1" applyBorder="1" applyAlignment="1">
      <alignment horizontal="center" vertical="center" wrapText="1"/>
    </xf>
    <xf numFmtId="2" fontId="90" fillId="2" borderId="33" xfId="4" applyNumberFormat="1" applyFont="1" applyFill="1" applyBorder="1" applyAlignment="1">
      <alignment horizontal="center" vertical="center" wrapText="1"/>
    </xf>
    <xf numFmtId="0" fontId="90" fillId="0" borderId="37" xfId="0" applyFont="1" applyBorder="1" applyAlignment="1">
      <alignment horizontal="left" wrapText="1"/>
    </xf>
    <xf numFmtId="2" fontId="90" fillId="0" borderId="1" xfId="4" applyNumberFormat="1" applyFont="1" applyFill="1" applyBorder="1" applyAlignment="1">
      <alignment horizontal="center" vertical="center" wrapText="1"/>
    </xf>
    <xf numFmtId="0" fontId="90" fillId="60" borderId="37" xfId="0" applyFont="1" applyFill="1" applyBorder="1" applyAlignment="1">
      <alignment horizontal="center" vertical="center" wrapText="1"/>
    </xf>
    <xf numFmtId="1" fontId="90" fillId="60" borderId="37" xfId="0" applyNumberFormat="1" applyFont="1" applyFill="1" applyBorder="1" applyAlignment="1">
      <alignment horizontal="center" vertical="center" wrapText="1"/>
    </xf>
    <xf numFmtId="0" fontId="90" fillId="0" borderId="37" xfId="0" applyFont="1" applyBorder="1" applyAlignment="1">
      <alignment horizontal="center" vertical="center" wrapText="1"/>
    </xf>
    <xf numFmtId="1" fontId="90" fillId="0" borderId="40" xfId="0" applyNumberFormat="1" applyFont="1" applyBorder="1" applyAlignment="1">
      <alignment horizontal="right"/>
    </xf>
    <xf numFmtId="1" fontId="90" fillId="0" borderId="37" xfId="0" applyNumberFormat="1" applyFont="1" applyBorder="1" applyAlignment="1">
      <alignment horizontal="center" vertical="center" wrapText="1"/>
    </xf>
    <xf numFmtId="0" fontId="90" fillId="0" borderId="37" xfId="0" applyFont="1" applyBorder="1" applyAlignment="1">
      <alignment horizontal="right"/>
    </xf>
    <xf numFmtId="1" fontId="90" fillId="0" borderId="37" xfId="0" applyNumberFormat="1" applyFont="1" applyBorder="1" applyAlignment="1">
      <alignment horizontal="right"/>
    </xf>
    <xf numFmtId="0" fontId="90" fillId="0" borderId="40" xfId="0" applyFont="1" applyBorder="1" applyAlignment="1">
      <alignment horizontal="right"/>
    </xf>
    <xf numFmtId="0" fontId="90" fillId="0" borderId="0" xfId="2" applyFont="1" applyFill="1" applyBorder="1" applyAlignment="1">
      <alignment horizontal="center" vertical="center" wrapText="1"/>
    </xf>
    <xf numFmtId="2" fontId="90" fillId="0" borderId="0" xfId="2" applyNumberFormat="1" applyFont="1" applyFill="1" applyBorder="1" applyAlignment="1">
      <alignment horizontal="center" vertical="center" wrapText="1"/>
    </xf>
    <xf numFmtId="0" fontId="101" fillId="0" borderId="0" xfId="2" applyFont="1" applyFill="1" applyAlignment="1">
      <alignment horizontal="center" vertical="center" wrapText="1"/>
    </xf>
    <xf numFmtId="4" fontId="101" fillId="0" borderId="0" xfId="2" applyNumberFormat="1" applyFont="1" applyFill="1" applyAlignment="1">
      <alignment horizontal="center" vertical="center" wrapText="1"/>
    </xf>
    <xf numFmtId="0" fontId="101" fillId="0" borderId="0" xfId="2" applyFont="1" applyFill="1" applyBorder="1" applyAlignment="1">
      <alignment horizontal="center" vertical="center" wrapText="1"/>
    </xf>
    <xf numFmtId="0" fontId="90" fillId="0" borderId="0" xfId="4" applyFont="1" applyFill="1" applyAlignment="1">
      <alignment horizontal="center" vertical="center" wrapText="1"/>
    </xf>
    <xf numFmtId="168" fontId="90" fillId="0" borderId="0" xfId="4" applyNumberFormat="1" applyFont="1" applyFill="1" applyAlignment="1">
      <alignment horizontal="center" vertical="center" wrapText="1"/>
    </xf>
    <xf numFmtId="2" fontId="90" fillId="0" borderId="0" xfId="4" applyNumberFormat="1" applyFont="1" applyFill="1" applyAlignment="1">
      <alignment horizontal="center" vertical="center" wrapText="1"/>
    </xf>
    <xf numFmtId="4" fontId="90" fillId="0" borderId="0" xfId="4" applyNumberFormat="1" applyFont="1" applyFill="1" applyAlignment="1">
      <alignment horizontal="center" vertical="center" wrapText="1"/>
    </xf>
    <xf numFmtId="0" fontId="101" fillId="0" borderId="0" xfId="4" applyFont="1" applyFill="1" applyAlignment="1">
      <alignment horizontal="center" vertical="center" wrapText="1"/>
    </xf>
    <xf numFmtId="0" fontId="90" fillId="0" borderId="0" xfId="4" applyFont="1" applyFill="1" applyAlignment="1" applyProtection="1">
      <alignment horizontal="center" vertical="center" wrapText="1"/>
      <protection locked="0"/>
    </xf>
    <xf numFmtId="0" fontId="90" fillId="0" borderId="0" xfId="2" applyFont="1" applyFill="1" applyAlignment="1">
      <alignment horizontal="center" vertical="center" wrapText="1"/>
    </xf>
    <xf numFmtId="0" fontId="90" fillId="0" borderId="1" xfId="4" applyFont="1" applyFill="1" applyBorder="1" applyAlignment="1">
      <alignment horizontal="center" vertical="center" wrapText="1"/>
    </xf>
    <xf numFmtId="0" fontId="90" fillId="0" borderId="0" xfId="4" applyNumberFormat="1" applyFont="1" applyBorder="1" applyAlignment="1">
      <alignment horizontal="center" vertical="center" wrapText="1"/>
    </xf>
    <xf numFmtId="0" fontId="90" fillId="0" borderId="0" xfId="3" applyFont="1" applyFill="1" applyBorder="1" applyAlignment="1">
      <alignment horizontal="center" vertical="center" wrapText="1"/>
    </xf>
    <xf numFmtId="2" fontId="90" fillId="0" borderId="0" xfId="3" applyNumberFormat="1" applyFont="1" applyFill="1" applyBorder="1" applyAlignment="1">
      <alignment horizontal="center" vertical="center" wrapText="1"/>
    </xf>
    <xf numFmtId="2" fontId="90" fillId="0" borderId="0" xfId="4" applyNumberFormat="1" applyFont="1" applyAlignment="1">
      <alignment horizontal="center" vertical="center" wrapText="1"/>
    </xf>
    <xf numFmtId="0" fontId="102" fillId="0" borderId="0" xfId="9527" applyFont="1" applyAlignment="1">
      <alignment horizontal="center" vertical="center" wrapText="1"/>
    </xf>
    <xf numFmtId="0" fontId="102" fillId="0" borderId="0" xfId="9521" applyFont="1" applyAlignment="1">
      <alignment horizontal="center" vertical="center" wrapText="1"/>
    </xf>
    <xf numFmtId="2" fontId="102" fillId="0" borderId="0" xfId="9521" applyNumberFormat="1" applyFont="1" applyAlignment="1">
      <alignment horizontal="center" vertical="center" wrapText="1"/>
    </xf>
    <xf numFmtId="0" fontId="101" fillId="0" borderId="0" xfId="2" applyFont="1" applyFill="1" applyBorder="1" applyAlignment="1">
      <alignment horizontal="center" vertical="center" wrapText="1"/>
    </xf>
    <xf numFmtId="0" fontId="90" fillId="0" borderId="0" xfId="0" applyFont="1" applyAlignment="1">
      <alignment horizontal="center" vertical="center" wrapText="1"/>
    </xf>
    <xf numFmtId="0" fontId="101" fillId="0" borderId="41" xfId="4" applyFont="1" applyFill="1" applyBorder="1" applyAlignment="1">
      <alignment horizontal="center" vertical="center" wrapText="1"/>
    </xf>
    <xf numFmtId="0" fontId="90" fillId="0" borderId="41" xfId="0" applyFont="1" applyBorder="1" applyAlignment="1">
      <alignment horizontal="center" vertical="center" wrapText="1"/>
    </xf>
    <xf numFmtId="0" fontId="90" fillId="0" borderId="0" xfId="4" applyFont="1" applyFill="1" applyAlignment="1">
      <alignment horizontal="center" vertical="center" wrapText="1"/>
    </xf>
    <xf numFmtId="0" fontId="90" fillId="0" borderId="0" xfId="4" applyFont="1" applyAlignment="1">
      <alignment horizontal="center" vertical="center" wrapText="1"/>
    </xf>
    <xf numFmtId="0" fontId="102" fillId="0" borderId="0" xfId="9529" applyFont="1" applyAlignment="1">
      <alignment horizontal="center" vertical="center" wrapText="1"/>
    </xf>
    <xf numFmtId="0" fontId="102" fillId="0" borderId="0" xfId="9529" applyFont="1" applyBorder="1" applyAlignment="1">
      <alignment horizontal="center" vertical="center" wrapText="1"/>
    </xf>
    <xf numFmtId="0" fontId="101" fillId="0" borderId="0" xfId="4" applyFont="1" applyBorder="1" applyAlignment="1">
      <alignment horizontal="center" vertical="center" wrapText="1"/>
    </xf>
    <xf numFmtId="0" fontId="90" fillId="0" borderId="31" xfId="4" applyFont="1" applyFill="1" applyBorder="1" applyAlignment="1">
      <alignment horizontal="center" vertical="center" wrapText="1"/>
    </xf>
    <xf numFmtId="0" fontId="90" fillId="0" borderId="32" xfId="4" applyFont="1" applyBorder="1" applyAlignment="1">
      <alignment horizontal="center" vertical="center" wrapText="1"/>
    </xf>
    <xf numFmtId="0" fontId="90" fillId="0" borderId="29" xfId="4" applyFont="1" applyBorder="1" applyAlignment="1">
      <alignment horizontal="center" vertical="center" wrapText="1"/>
    </xf>
    <xf numFmtId="0" fontId="90" fillId="0" borderId="30" xfId="4" applyFont="1" applyFill="1" applyBorder="1" applyAlignment="1">
      <alignment horizontal="center" vertical="center" textRotation="90" wrapText="1"/>
    </xf>
    <xf numFmtId="0" fontId="90" fillId="0" borderId="27" xfId="4" applyFont="1" applyFill="1" applyBorder="1" applyAlignment="1">
      <alignment horizontal="center" vertical="center" textRotation="90" wrapText="1"/>
    </xf>
    <xf numFmtId="0" fontId="90" fillId="0" borderId="28" xfId="4" applyFont="1" applyFill="1" applyBorder="1" applyAlignment="1">
      <alignment horizontal="center" vertical="center" wrapText="1"/>
    </xf>
    <xf numFmtId="4" fontId="90" fillId="0" borderId="31" xfId="4" applyNumberFormat="1" applyFont="1" applyBorder="1" applyAlignment="1">
      <alignment horizontal="center" vertical="center" wrapText="1"/>
    </xf>
    <xf numFmtId="4" fontId="90" fillId="0" borderId="28" xfId="4" applyNumberFormat="1" applyFont="1" applyBorder="1" applyAlignment="1">
      <alignment horizontal="center" vertical="center" wrapText="1"/>
    </xf>
    <xf numFmtId="2" fontId="90" fillId="0" borderId="31" xfId="4" applyNumberFormat="1" applyFont="1" applyFill="1" applyBorder="1" applyAlignment="1">
      <alignment horizontal="center" vertical="center" textRotation="90" wrapText="1"/>
    </xf>
    <xf numFmtId="2" fontId="90" fillId="0" borderId="28" xfId="4" applyNumberFormat="1" applyFont="1" applyFill="1" applyBorder="1" applyAlignment="1">
      <alignment horizontal="center" vertical="center" textRotation="90" wrapText="1"/>
    </xf>
    <xf numFmtId="2" fontId="90" fillId="0" borderId="31" xfId="4" applyNumberFormat="1" applyFont="1" applyFill="1" applyBorder="1" applyAlignment="1">
      <alignment horizontal="center" vertical="center" wrapText="1"/>
    </xf>
    <xf numFmtId="2" fontId="90" fillId="0" borderId="28" xfId="4" applyNumberFormat="1" applyFont="1" applyFill="1" applyBorder="1" applyAlignment="1">
      <alignment horizontal="center" vertical="center" wrapText="1"/>
    </xf>
    <xf numFmtId="4" fontId="90" fillId="0" borderId="31" xfId="4" applyNumberFormat="1" applyFont="1" applyFill="1" applyBorder="1" applyAlignment="1">
      <alignment horizontal="center" vertical="center" wrapText="1"/>
    </xf>
    <xf numFmtId="4" fontId="90" fillId="0" borderId="28" xfId="4" applyNumberFormat="1" applyFont="1" applyFill="1" applyBorder="1" applyAlignment="1">
      <alignment horizontal="center" vertical="center" wrapText="1"/>
    </xf>
    <xf numFmtId="0" fontId="90" fillId="0" borderId="36" xfId="0" applyFont="1" applyBorder="1" applyAlignment="1">
      <alignment horizontal="center" vertical="center" wrapText="1"/>
    </xf>
    <xf numFmtId="0" fontId="90" fillId="0" borderId="35" xfId="0" applyFont="1" applyBorder="1" applyAlignment="1">
      <alignment horizontal="center" vertical="center" wrapText="1"/>
    </xf>
    <xf numFmtId="0" fontId="90" fillId="0" borderId="1" xfId="4" applyFont="1" applyFill="1" applyBorder="1" applyAlignment="1">
      <alignment horizontal="center" vertical="center" wrapText="1"/>
    </xf>
    <xf numFmtId="0" fontId="90" fillId="0" borderId="1" xfId="2" applyFont="1" applyFill="1" applyBorder="1" applyAlignment="1">
      <alignment horizontal="center" vertical="center" wrapText="1"/>
    </xf>
    <xf numFmtId="0" fontId="101" fillId="0" borderId="1" xfId="2" applyFont="1" applyFill="1" applyBorder="1" applyAlignment="1">
      <alignment horizontal="center" vertical="center" wrapText="1"/>
    </xf>
    <xf numFmtId="0" fontId="90" fillId="0" borderId="2" xfId="2" applyFont="1" applyFill="1" applyBorder="1" applyAlignment="1">
      <alignment horizontal="center" vertical="center" wrapText="1"/>
    </xf>
    <xf numFmtId="0" fontId="90" fillId="0" borderId="3" xfId="2" applyFont="1" applyFill="1" applyBorder="1" applyAlignment="1">
      <alignment horizontal="center" vertical="center" wrapText="1"/>
    </xf>
    <xf numFmtId="0" fontId="90" fillId="0" borderId="4" xfId="2" applyFont="1" applyFill="1" applyBorder="1" applyAlignment="1">
      <alignment horizontal="center" vertical="center" wrapText="1"/>
    </xf>
    <xf numFmtId="0" fontId="101" fillId="0" borderId="2" xfId="2" applyFont="1" applyFill="1" applyBorder="1" applyAlignment="1">
      <alignment horizontal="center" vertical="center" wrapText="1"/>
    </xf>
    <xf numFmtId="0" fontId="101" fillId="0" borderId="3" xfId="2" applyFont="1" applyFill="1" applyBorder="1" applyAlignment="1">
      <alignment horizontal="center" vertical="center" wrapText="1"/>
    </xf>
    <xf numFmtId="0" fontId="101" fillId="0" borderId="4" xfId="2" applyFont="1" applyFill="1" applyBorder="1" applyAlignment="1">
      <alignment horizontal="center" vertical="center" wrapText="1"/>
    </xf>
    <xf numFmtId="0" fontId="90" fillId="0" borderId="0" xfId="4" applyNumberFormat="1" applyFont="1" applyBorder="1" applyAlignment="1">
      <alignment horizontal="center" vertical="center" wrapText="1"/>
    </xf>
    <xf numFmtId="0" fontId="90" fillId="0" borderId="2" xfId="4" applyFont="1" applyFill="1" applyBorder="1" applyAlignment="1">
      <alignment horizontal="center" vertical="center" wrapText="1"/>
    </xf>
    <xf numFmtId="0" fontId="90" fillId="0" borderId="3" xfId="4" applyFont="1" applyFill="1" applyBorder="1" applyAlignment="1">
      <alignment horizontal="center" vertical="center" wrapText="1"/>
    </xf>
    <xf numFmtId="0" fontId="90" fillId="0" borderId="4" xfId="4" applyFont="1" applyFill="1" applyBorder="1" applyAlignment="1">
      <alignment horizontal="center" vertical="center" wrapText="1"/>
    </xf>
    <xf numFmtId="0" fontId="90" fillId="0" borderId="37" xfId="0" applyFont="1" applyBorder="1" applyAlignment="1">
      <alignment horizontal="left"/>
    </xf>
    <xf numFmtId="0" fontId="90" fillId="0" borderId="37" xfId="0" applyFont="1" applyFill="1" applyBorder="1" applyAlignment="1">
      <alignment horizontal="left"/>
    </xf>
    <xf numFmtId="0" fontId="90" fillId="0" borderId="37" xfId="0" applyFont="1" applyFill="1" applyBorder="1" applyAlignment="1">
      <alignment horizontal="right"/>
    </xf>
  </cellXfs>
  <cellStyles count="13832">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1"/>
    <cellStyle name="Обычный 15 2" xfId="6886"/>
    <cellStyle name="Обычный 15 2 2" xfId="10902"/>
    <cellStyle name="Обычный 15 3" xfId="10901"/>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60" xfId="13792"/>
    <cellStyle name="Обычный 161" xfId="13793"/>
    <cellStyle name="Обычный 162" xfId="13794"/>
    <cellStyle name="Обычный 163" xfId="13795"/>
    <cellStyle name="Обычный 164" xfId="13796"/>
    <cellStyle name="Обычный 165" xfId="13797"/>
    <cellStyle name="Обычный 166" xfId="13798"/>
    <cellStyle name="Обычный 167" xfId="13799"/>
    <cellStyle name="Обычный 168" xfId="13800"/>
    <cellStyle name="Обычный 169" xfId="13801"/>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70" xfId="13802"/>
    <cellStyle name="Обычный 171" xfId="13803"/>
    <cellStyle name="Обычный 172" xfId="13804"/>
    <cellStyle name="Обычный 173" xfId="13805"/>
    <cellStyle name="Обычный 174" xfId="13806"/>
    <cellStyle name="Обычный 175" xfId="13807"/>
    <cellStyle name="Обычный 176" xfId="13808"/>
    <cellStyle name="Обычный 177" xfId="13809"/>
    <cellStyle name="Обычный 178" xfId="13810"/>
    <cellStyle name="Обычный 179" xfId="138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80" xfId="13812"/>
    <cellStyle name="Обычный 181" xfId="13813"/>
    <cellStyle name="Обычный 182" xfId="13814"/>
    <cellStyle name="Обычный 183" xfId="13815"/>
    <cellStyle name="Обычный 184" xfId="13816"/>
    <cellStyle name="Обычный 185" xfId="13817"/>
    <cellStyle name="Обычный 186" xfId="13818"/>
    <cellStyle name="Обычный 187" xfId="13819"/>
    <cellStyle name="Обычный 188" xfId="13820"/>
    <cellStyle name="Обычный 189" xfId="13821"/>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190" xfId="13822"/>
    <cellStyle name="Обычный 191" xfId="13823"/>
    <cellStyle name="Обычный 192" xfId="13824"/>
    <cellStyle name="Обычный 193" xfId="13825"/>
    <cellStyle name="Обычный 194" xfId="13826"/>
    <cellStyle name="Обычный 195" xfId="13827"/>
    <cellStyle name="Обычный 196" xfId="13828"/>
    <cellStyle name="Обычный 197" xfId="13829"/>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2:FI92"/>
  <sheetViews>
    <sheetView tabSelected="1" zoomScale="80" zoomScaleNormal="80" zoomScaleSheetLayoutView="70" workbookViewId="0">
      <selection activeCell="F18" sqref="F18"/>
    </sheetView>
  </sheetViews>
  <sheetFormatPr defaultRowHeight="12.75" outlineLevelCol="1"/>
  <cols>
    <col min="1" max="1" width="4.28515625" style="3" customWidth="1"/>
    <col min="2" max="2" width="5" style="3" customWidth="1"/>
    <col min="3" max="3" width="9.42578125" style="3" customWidth="1"/>
    <col min="4" max="4" width="83.7109375" style="3" customWidth="1"/>
    <col min="5" max="5" width="21" style="3" customWidth="1"/>
    <col min="6" max="6" width="5.5703125" style="3" customWidth="1"/>
    <col min="7" max="7" width="29.42578125" style="3" customWidth="1"/>
    <col min="8" max="8" width="31.42578125" style="3" customWidth="1"/>
    <col min="9" max="9" width="39.28515625" style="3" customWidth="1"/>
    <col min="10" max="10" width="20.85546875" style="42" customWidth="1"/>
    <col min="11" max="16" width="12.140625" style="3" hidden="1" customWidth="1" outlineLevel="1"/>
    <col min="17" max="17" width="16.140625" style="42" customWidth="1" collapsed="1"/>
    <col min="18" max="18" width="19.42578125" style="3" customWidth="1"/>
    <col min="19" max="19" width="19.5703125" style="3" customWidth="1"/>
    <col min="20" max="21" width="25.42578125" style="3" customWidth="1"/>
    <col min="22" max="22" width="17.5703125" style="3" customWidth="1"/>
    <col min="23" max="23" width="19.28515625" style="4" hidden="1" customWidth="1"/>
    <col min="24" max="24" width="21.140625" style="4" customWidth="1"/>
    <col min="25" max="25" width="11.5703125" style="4" bestFit="1" customWidth="1"/>
    <col min="26" max="16384" width="9.140625" style="4"/>
  </cols>
  <sheetData>
    <row r="2" spans="1:24">
      <c r="R2" s="43"/>
      <c r="S2" s="43"/>
      <c r="T2" s="43"/>
      <c r="U2" s="4"/>
      <c r="V2" s="43" t="s">
        <v>60</v>
      </c>
    </row>
    <row r="3" spans="1:24" ht="25.5">
      <c r="C3" s="44"/>
      <c r="D3" s="44"/>
      <c r="E3" s="44"/>
      <c r="F3" s="44"/>
      <c r="G3" s="44"/>
      <c r="H3" s="44"/>
      <c r="I3" s="44"/>
      <c r="J3" s="45"/>
      <c r="R3" s="43"/>
      <c r="S3" s="43"/>
      <c r="T3" s="43"/>
      <c r="U3" s="4"/>
      <c r="V3" s="43" t="s">
        <v>63</v>
      </c>
    </row>
    <row r="4" spans="1:24">
      <c r="C4" s="44"/>
      <c r="D4" s="44"/>
      <c r="E4" s="44"/>
      <c r="F4" s="44"/>
      <c r="G4" s="44"/>
      <c r="H4" s="44"/>
      <c r="I4" s="44"/>
      <c r="J4" s="45"/>
    </row>
    <row r="6" spans="1:24" ht="28.5" customHeight="1">
      <c r="C6" s="52" t="s">
        <v>101</v>
      </c>
      <c r="D6" s="52"/>
      <c r="E6" s="52"/>
      <c r="F6" s="52"/>
      <c r="G6" s="52"/>
      <c r="H6" s="52"/>
      <c r="I6" s="52"/>
      <c r="J6" s="52"/>
      <c r="K6" s="1"/>
      <c r="L6" s="1"/>
      <c r="M6" s="1"/>
      <c r="N6" s="1"/>
      <c r="O6" s="1"/>
      <c r="P6" s="1"/>
      <c r="Q6" s="2"/>
    </row>
    <row r="7" spans="1:24">
      <c r="C7" s="52"/>
      <c r="D7" s="52"/>
      <c r="E7" s="52"/>
      <c r="F7" s="52"/>
      <c r="G7" s="52"/>
      <c r="H7" s="52"/>
      <c r="I7" s="52"/>
      <c r="J7" s="52"/>
      <c r="K7" s="1"/>
      <c r="L7" s="1"/>
      <c r="M7" s="1"/>
      <c r="N7" s="1"/>
      <c r="O7" s="1"/>
      <c r="P7" s="1"/>
      <c r="Q7" s="2"/>
    </row>
    <row r="8" spans="1:24">
      <c r="C8" s="52"/>
      <c r="D8" s="52"/>
      <c r="E8" s="52"/>
      <c r="F8" s="52"/>
      <c r="G8" s="52"/>
      <c r="H8" s="52"/>
      <c r="I8" s="52"/>
      <c r="J8" s="52"/>
      <c r="K8" s="1"/>
      <c r="L8" s="1"/>
      <c r="M8" s="1"/>
      <c r="N8" s="1"/>
      <c r="O8" s="1"/>
      <c r="P8" s="1"/>
      <c r="Q8" s="2"/>
    </row>
    <row r="9" spans="1:24">
      <c r="C9" s="52"/>
      <c r="D9" s="52"/>
      <c r="E9" s="52"/>
      <c r="F9" s="52"/>
      <c r="G9" s="52"/>
      <c r="H9" s="52"/>
      <c r="I9" s="52"/>
      <c r="J9" s="52"/>
      <c r="K9" s="1"/>
      <c r="L9" s="1"/>
      <c r="M9" s="1"/>
      <c r="N9" s="1"/>
      <c r="O9" s="1"/>
      <c r="P9" s="1"/>
      <c r="Q9" s="2"/>
    </row>
    <row r="10" spans="1:24">
      <c r="C10" s="53"/>
      <c r="D10" s="53"/>
      <c r="E10" s="53"/>
      <c r="F10" s="53"/>
      <c r="G10" s="53"/>
      <c r="H10" s="53"/>
      <c r="I10" s="53"/>
      <c r="J10" s="53"/>
      <c r="K10" s="1"/>
      <c r="L10" s="1"/>
      <c r="M10" s="1"/>
      <c r="N10" s="1"/>
      <c r="O10" s="1"/>
      <c r="P10" s="1"/>
      <c r="Q10" s="2"/>
    </row>
    <row r="12" spans="1:24">
      <c r="A12" s="54"/>
      <c r="B12" s="54"/>
      <c r="C12" s="54"/>
      <c r="D12" s="54"/>
      <c r="E12" s="54"/>
      <c r="F12" s="54"/>
      <c r="G12" s="54"/>
      <c r="H12" s="54"/>
      <c r="I12" s="54"/>
      <c r="J12" s="54"/>
      <c r="K12" s="54"/>
      <c r="L12" s="54"/>
      <c r="M12" s="54"/>
      <c r="N12" s="54"/>
      <c r="O12" s="54"/>
      <c r="P12" s="54"/>
      <c r="Q12" s="54"/>
      <c r="R12" s="54"/>
      <c r="S12" s="54"/>
      <c r="T12" s="54"/>
      <c r="U12" s="54"/>
      <c r="V12" s="54"/>
    </row>
    <row r="13" spans="1:24" s="6" customFormat="1">
      <c r="A13" s="58" t="s">
        <v>0</v>
      </c>
      <c r="B13" s="5"/>
      <c r="C13" s="55" t="s">
        <v>2</v>
      </c>
      <c r="D13" s="55"/>
      <c r="E13" s="55"/>
      <c r="F13" s="55"/>
      <c r="G13" s="55" t="s">
        <v>3</v>
      </c>
      <c r="H13" s="55" t="s">
        <v>4</v>
      </c>
      <c r="I13" s="61" t="s">
        <v>61</v>
      </c>
      <c r="J13" s="63" t="s">
        <v>5</v>
      </c>
      <c r="K13" s="69"/>
      <c r="L13" s="69"/>
      <c r="M13" s="69"/>
      <c r="N13" s="69"/>
      <c r="O13" s="69"/>
      <c r="P13" s="70"/>
      <c r="Q13" s="65" t="s">
        <v>62</v>
      </c>
      <c r="R13" s="67" t="s">
        <v>1</v>
      </c>
      <c r="S13" s="67" t="s">
        <v>53</v>
      </c>
      <c r="T13" s="67" t="s">
        <v>58</v>
      </c>
      <c r="U13" s="67" t="s">
        <v>57</v>
      </c>
      <c r="V13" s="56" t="s">
        <v>6</v>
      </c>
    </row>
    <row r="14" spans="1:24" s="6" customFormat="1" ht="53.25" customHeight="1">
      <c r="A14" s="59"/>
      <c r="B14" s="7" t="s">
        <v>69</v>
      </c>
      <c r="C14" s="8" t="s">
        <v>7</v>
      </c>
      <c r="D14" s="10" t="s">
        <v>8</v>
      </c>
      <c r="E14" s="9" t="s">
        <v>43</v>
      </c>
      <c r="F14" s="10" t="s">
        <v>45</v>
      </c>
      <c r="G14" s="60"/>
      <c r="H14" s="60"/>
      <c r="I14" s="62"/>
      <c r="J14" s="64"/>
      <c r="K14" s="11">
        <v>41457</v>
      </c>
      <c r="L14" s="11">
        <v>41488</v>
      </c>
      <c r="M14" s="11">
        <v>41519</v>
      </c>
      <c r="N14" s="11">
        <v>41549</v>
      </c>
      <c r="O14" s="11">
        <v>41580</v>
      </c>
      <c r="P14" s="11">
        <v>41610</v>
      </c>
      <c r="Q14" s="66"/>
      <c r="R14" s="68"/>
      <c r="S14" s="68"/>
      <c r="T14" s="68"/>
      <c r="U14" s="68"/>
      <c r="V14" s="57"/>
    </row>
    <row r="15" spans="1:24">
      <c r="A15" s="12">
        <v>1</v>
      </c>
      <c r="B15" s="13"/>
      <c r="C15" s="14">
        <v>2</v>
      </c>
      <c r="D15" s="14">
        <v>3</v>
      </c>
      <c r="E15" s="14">
        <v>4</v>
      </c>
      <c r="F15" s="14">
        <v>5</v>
      </c>
      <c r="G15" s="14">
        <v>6</v>
      </c>
      <c r="H15" s="14">
        <v>7</v>
      </c>
      <c r="I15" s="14">
        <v>8</v>
      </c>
      <c r="J15" s="15">
        <v>9</v>
      </c>
      <c r="K15" s="14">
        <v>16</v>
      </c>
      <c r="L15" s="14">
        <v>17</v>
      </c>
      <c r="M15" s="14">
        <v>18</v>
      </c>
      <c r="N15" s="14">
        <v>19</v>
      </c>
      <c r="O15" s="14">
        <v>20</v>
      </c>
      <c r="P15" s="14">
        <v>21</v>
      </c>
      <c r="Q15" s="15">
        <v>22</v>
      </c>
      <c r="R15" s="14">
        <v>23</v>
      </c>
      <c r="S15" s="14">
        <v>24</v>
      </c>
      <c r="T15" s="14">
        <v>25</v>
      </c>
      <c r="U15" s="14">
        <v>26</v>
      </c>
      <c r="V15" s="14">
        <v>27</v>
      </c>
    </row>
    <row r="16" spans="1:24" s="6" customFormat="1">
      <c r="A16" s="38">
        <v>1</v>
      </c>
      <c r="B16" s="38">
        <v>1</v>
      </c>
      <c r="C16" s="84" t="s">
        <v>71</v>
      </c>
      <c r="D16" s="84" t="s">
        <v>81</v>
      </c>
      <c r="E16" s="84" t="s">
        <v>147</v>
      </c>
      <c r="F16" s="84" t="s">
        <v>68</v>
      </c>
      <c r="G16" s="84" t="s">
        <v>148</v>
      </c>
      <c r="H16" s="84" t="s">
        <v>148</v>
      </c>
      <c r="I16" s="84" t="s">
        <v>149</v>
      </c>
      <c r="J16" s="17">
        <f>K16+L16+M16+N16+O16+P16</f>
        <v>2</v>
      </c>
      <c r="K16" s="18"/>
      <c r="L16" s="19"/>
      <c r="M16" s="20"/>
      <c r="N16" s="21"/>
      <c r="O16" s="23">
        <v>2</v>
      </c>
      <c r="P16" s="20"/>
      <c r="Q16" s="17">
        <v>2743.09</v>
      </c>
      <c r="R16" s="38"/>
      <c r="S16" s="38"/>
      <c r="T16" s="38"/>
      <c r="U16" s="38"/>
      <c r="V16" s="38"/>
      <c r="X16" s="6">
        <f>Q16*J16</f>
        <v>5486.18</v>
      </c>
    </row>
    <row r="17" spans="1:24" s="6" customFormat="1">
      <c r="A17" s="38">
        <v>2</v>
      </c>
      <c r="B17" s="38">
        <v>1</v>
      </c>
      <c r="C17" s="84" t="s">
        <v>102</v>
      </c>
      <c r="D17" s="84" t="s">
        <v>124</v>
      </c>
      <c r="E17" s="84" t="s">
        <v>150</v>
      </c>
      <c r="F17" s="84" t="s">
        <v>68</v>
      </c>
      <c r="G17" s="84" t="s">
        <v>148</v>
      </c>
      <c r="H17" s="84" t="s">
        <v>148</v>
      </c>
      <c r="I17" s="84" t="s">
        <v>149</v>
      </c>
      <c r="J17" s="17">
        <f t="shared" ref="J17:J59" si="0">K17+L17+M17+N17+O17+P17</f>
        <v>4</v>
      </c>
      <c r="K17" s="18"/>
      <c r="L17" s="19"/>
      <c r="M17" s="20"/>
      <c r="N17" s="21"/>
      <c r="O17" s="23">
        <v>4</v>
      </c>
      <c r="P17" s="20"/>
      <c r="Q17" s="17">
        <v>2580.1</v>
      </c>
      <c r="R17" s="38"/>
      <c r="S17" s="38"/>
      <c r="T17" s="38"/>
      <c r="U17" s="38"/>
      <c r="V17" s="38"/>
      <c r="X17" s="6">
        <f t="shared" ref="X17:X59" si="1">Q17*J17</f>
        <v>10320.4</v>
      </c>
    </row>
    <row r="18" spans="1:24" s="6" customFormat="1">
      <c r="A18" s="38">
        <v>3</v>
      </c>
      <c r="B18" s="38">
        <v>1</v>
      </c>
      <c r="C18" s="84" t="s">
        <v>98</v>
      </c>
      <c r="D18" s="84" t="s">
        <v>99</v>
      </c>
      <c r="E18" s="84" t="s">
        <v>151</v>
      </c>
      <c r="F18" s="84" t="s">
        <v>68</v>
      </c>
      <c r="G18" s="84" t="s">
        <v>148</v>
      </c>
      <c r="H18" s="84" t="s">
        <v>148</v>
      </c>
      <c r="I18" s="84" t="s">
        <v>149</v>
      </c>
      <c r="J18" s="17">
        <f t="shared" si="0"/>
        <v>4</v>
      </c>
      <c r="K18" s="18"/>
      <c r="L18" s="18"/>
      <c r="M18" s="22"/>
      <c r="N18" s="21"/>
      <c r="O18" s="23">
        <v>4</v>
      </c>
      <c r="P18" s="20"/>
      <c r="Q18" s="17">
        <v>6611.24</v>
      </c>
      <c r="R18" s="38"/>
      <c r="S18" s="38"/>
      <c r="T18" s="38"/>
      <c r="U18" s="38"/>
      <c r="V18" s="38"/>
      <c r="X18" s="6">
        <f t="shared" si="1"/>
        <v>26444.959999999999</v>
      </c>
    </row>
    <row r="19" spans="1:24" s="6" customFormat="1">
      <c r="A19" s="38">
        <v>4</v>
      </c>
      <c r="B19" s="38">
        <v>1</v>
      </c>
      <c r="C19" s="84" t="s">
        <v>72</v>
      </c>
      <c r="D19" s="84" t="s">
        <v>82</v>
      </c>
      <c r="E19" s="84" t="s">
        <v>83</v>
      </c>
      <c r="F19" s="84" t="s">
        <v>68</v>
      </c>
      <c r="G19" s="84" t="s">
        <v>148</v>
      </c>
      <c r="H19" s="84" t="s">
        <v>148</v>
      </c>
      <c r="I19" s="84" t="s">
        <v>149</v>
      </c>
      <c r="J19" s="17">
        <f t="shared" si="0"/>
        <v>4</v>
      </c>
      <c r="K19" s="18"/>
      <c r="L19" s="19"/>
      <c r="M19" s="20"/>
      <c r="N19" s="21"/>
      <c r="O19" s="23">
        <v>4</v>
      </c>
      <c r="P19" s="20"/>
      <c r="Q19" s="17">
        <v>3394.08</v>
      </c>
      <c r="R19" s="38"/>
      <c r="S19" s="38"/>
      <c r="T19" s="38"/>
      <c r="U19" s="38"/>
      <c r="V19" s="38"/>
      <c r="X19" s="6">
        <f t="shared" si="1"/>
        <v>13576.32</v>
      </c>
    </row>
    <row r="20" spans="1:24" s="6" customFormat="1">
      <c r="A20" s="38">
        <v>5</v>
      </c>
      <c r="B20" s="38">
        <v>1</v>
      </c>
      <c r="C20" s="84" t="s">
        <v>103</v>
      </c>
      <c r="D20" s="84" t="s">
        <v>125</v>
      </c>
      <c r="E20" s="84" t="s">
        <v>152</v>
      </c>
      <c r="F20" s="84" t="s">
        <v>68</v>
      </c>
      <c r="G20" s="84" t="s">
        <v>148</v>
      </c>
      <c r="H20" s="84" t="s">
        <v>148</v>
      </c>
      <c r="I20" s="84" t="s">
        <v>149</v>
      </c>
      <c r="J20" s="17">
        <f t="shared" si="0"/>
        <v>2</v>
      </c>
      <c r="K20" s="19"/>
      <c r="L20" s="18"/>
      <c r="M20" s="20"/>
      <c r="N20" s="21"/>
      <c r="O20" s="23">
        <v>2</v>
      </c>
      <c r="P20" s="20"/>
      <c r="Q20" s="17">
        <v>12840.83</v>
      </c>
      <c r="R20" s="38"/>
      <c r="S20" s="38"/>
      <c r="T20" s="38"/>
      <c r="U20" s="38"/>
      <c r="V20" s="38"/>
      <c r="X20" s="6">
        <f t="shared" si="1"/>
        <v>25681.66</v>
      </c>
    </row>
    <row r="21" spans="1:24" s="6" customFormat="1">
      <c r="A21" s="38">
        <v>6</v>
      </c>
      <c r="B21" s="38">
        <v>1</v>
      </c>
      <c r="C21" s="84" t="s">
        <v>104</v>
      </c>
      <c r="D21" s="84" t="s">
        <v>126</v>
      </c>
      <c r="E21" s="84" t="s">
        <v>153</v>
      </c>
      <c r="F21" s="84" t="s">
        <v>68</v>
      </c>
      <c r="G21" s="84" t="s">
        <v>148</v>
      </c>
      <c r="H21" s="84" t="s">
        <v>148</v>
      </c>
      <c r="I21" s="84" t="s">
        <v>149</v>
      </c>
      <c r="J21" s="17">
        <f t="shared" si="0"/>
        <v>2</v>
      </c>
      <c r="K21" s="18"/>
      <c r="L21" s="19"/>
      <c r="M21" s="20"/>
      <c r="N21" s="21"/>
      <c r="O21" s="23">
        <v>2</v>
      </c>
      <c r="P21" s="20"/>
      <c r="Q21" s="17">
        <v>9625.66</v>
      </c>
      <c r="R21" s="38"/>
      <c r="S21" s="38"/>
      <c r="T21" s="38"/>
      <c r="U21" s="38"/>
      <c r="V21" s="38"/>
      <c r="X21" s="6">
        <f t="shared" si="1"/>
        <v>19251.32</v>
      </c>
    </row>
    <row r="22" spans="1:24" s="6" customFormat="1">
      <c r="A22" s="38">
        <v>7</v>
      </c>
      <c r="B22" s="38">
        <v>1</v>
      </c>
      <c r="C22" s="84" t="s">
        <v>73</v>
      </c>
      <c r="D22" s="84" t="s">
        <v>84</v>
      </c>
      <c r="E22" s="84"/>
      <c r="F22" s="84" t="s">
        <v>68</v>
      </c>
      <c r="G22" s="84" t="s">
        <v>148</v>
      </c>
      <c r="H22" s="84" t="s">
        <v>148</v>
      </c>
      <c r="I22" s="84" t="s">
        <v>149</v>
      </c>
      <c r="J22" s="17">
        <f t="shared" si="0"/>
        <v>4</v>
      </c>
      <c r="K22" s="18"/>
      <c r="L22" s="19"/>
      <c r="M22" s="20"/>
      <c r="N22" s="21"/>
      <c r="O22" s="23">
        <v>4</v>
      </c>
      <c r="P22" s="20"/>
      <c r="Q22" s="17">
        <v>10985.28</v>
      </c>
      <c r="R22" s="38"/>
      <c r="S22" s="38"/>
      <c r="T22" s="38"/>
      <c r="U22" s="38"/>
      <c r="V22" s="38"/>
      <c r="X22" s="6">
        <f t="shared" si="1"/>
        <v>43941.120000000003</v>
      </c>
    </row>
    <row r="23" spans="1:24" s="6" customFormat="1">
      <c r="A23" s="38">
        <v>8</v>
      </c>
      <c r="B23" s="38">
        <v>1</v>
      </c>
      <c r="C23" s="84" t="s">
        <v>74</v>
      </c>
      <c r="D23" s="84" t="s">
        <v>85</v>
      </c>
      <c r="E23" s="84"/>
      <c r="F23" s="84" t="s">
        <v>68</v>
      </c>
      <c r="G23" s="84" t="s">
        <v>148</v>
      </c>
      <c r="H23" s="84" t="s">
        <v>148</v>
      </c>
      <c r="I23" s="84" t="s">
        <v>149</v>
      </c>
      <c r="J23" s="17">
        <f t="shared" si="0"/>
        <v>8</v>
      </c>
      <c r="K23" s="18"/>
      <c r="L23" s="18"/>
      <c r="M23" s="22"/>
      <c r="N23" s="21"/>
      <c r="O23" s="23">
        <v>8</v>
      </c>
      <c r="P23" s="20"/>
      <c r="Q23" s="17">
        <v>6251.89</v>
      </c>
      <c r="R23" s="38"/>
      <c r="S23" s="38"/>
      <c r="T23" s="38"/>
      <c r="U23" s="38"/>
      <c r="V23" s="38"/>
      <c r="X23" s="6">
        <f t="shared" si="1"/>
        <v>50015.12</v>
      </c>
    </row>
    <row r="24" spans="1:24" s="6" customFormat="1">
      <c r="A24" s="38">
        <v>9</v>
      </c>
      <c r="B24" s="38">
        <v>1</v>
      </c>
      <c r="C24" s="84" t="s">
        <v>75</v>
      </c>
      <c r="D24" s="84" t="s">
        <v>86</v>
      </c>
      <c r="E24" s="84"/>
      <c r="F24" s="84" t="s">
        <v>68</v>
      </c>
      <c r="G24" s="84" t="s">
        <v>148</v>
      </c>
      <c r="H24" s="84" t="s">
        <v>148</v>
      </c>
      <c r="I24" s="84" t="s">
        <v>149</v>
      </c>
      <c r="J24" s="17">
        <f t="shared" si="0"/>
        <v>6</v>
      </c>
      <c r="K24" s="18"/>
      <c r="L24" s="18"/>
      <c r="M24" s="22"/>
      <c r="N24" s="21"/>
      <c r="O24" s="23">
        <v>6</v>
      </c>
      <c r="P24" s="20"/>
      <c r="Q24" s="17">
        <v>29945.83</v>
      </c>
      <c r="R24" s="38"/>
      <c r="S24" s="38"/>
      <c r="T24" s="38"/>
      <c r="U24" s="38"/>
      <c r="V24" s="38"/>
      <c r="X24" s="6">
        <f t="shared" si="1"/>
        <v>179674.98</v>
      </c>
    </row>
    <row r="25" spans="1:24" s="6" customFormat="1">
      <c r="A25" s="38">
        <v>10</v>
      </c>
      <c r="B25" s="38">
        <v>1</v>
      </c>
      <c r="C25" s="84" t="s">
        <v>76</v>
      </c>
      <c r="D25" s="84" t="s">
        <v>127</v>
      </c>
      <c r="E25" s="84"/>
      <c r="F25" s="84" t="s">
        <v>68</v>
      </c>
      <c r="G25" s="84" t="s">
        <v>148</v>
      </c>
      <c r="H25" s="84" t="s">
        <v>148</v>
      </c>
      <c r="I25" s="84" t="s">
        <v>149</v>
      </c>
      <c r="J25" s="17">
        <f t="shared" si="0"/>
        <v>8</v>
      </c>
      <c r="K25" s="18"/>
      <c r="L25" s="18"/>
      <c r="M25" s="22"/>
      <c r="N25" s="21"/>
      <c r="O25" s="23">
        <v>8</v>
      </c>
      <c r="P25" s="20"/>
      <c r="Q25" s="17">
        <v>7343.72</v>
      </c>
      <c r="R25" s="38"/>
      <c r="S25" s="38"/>
      <c r="T25" s="38"/>
      <c r="U25" s="38"/>
      <c r="V25" s="38"/>
      <c r="X25" s="6">
        <f t="shared" si="1"/>
        <v>58749.760000000002</v>
      </c>
    </row>
    <row r="26" spans="1:24" s="6" customFormat="1">
      <c r="A26" s="38">
        <v>11</v>
      </c>
      <c r="B26" s="38">
        <v>1</v>
      </c>
      <c r="C26" s="84" t="s">
        <v>105</v>
      </c>
      <c r="D26" s="84" t="s">
        <v>128</v>
      </c>
      <c r="E26" s="84" t="s">
        <v>154</v>
      </c>
      <c r="F26" s="84" t="s">
        <v>68</v>
      </c>
      <c r="G26" s="84" t="s">
        <v>148</v>
      </c>
      <c r="H26" s="84" t="s">
        <v>148</v>
      </c>
      <c r="I26" s="84" t="s">
        <v>149</v>
      </c>
      <c r="J26" s="17">
        <f t="shared" si="0"/>
        <v>2</v>
      </c>
      <c r="K26" s="18"/>
      <c r="L26" s="18"/>
      <c r="M26" s="22"/>
      <c r="N26" s="21"/>
      <c r="O26" s="23">
        <v>2</v>
      </c>
      <c r="P26" s="20"/>
      <c r="Q26" s="17">
        <v>5629.3</v>
      </c>
      <c r="R26" s="38"/>
      <c r="S26" s="38"/>
      <c r="T26" s="38"/>
      <c r="U26" s="38"/>
      <c r="V26" s="38"/>
      <c r="X26" s="6">
        <f t="shared" si="1"/>
        <v>11258.6</v>
      </c>
    </row>
    <row r="27" spans="1:24" s="6" customFormat="1">
      <c r="A27" s="38">
        <v>12</v>
      </c>
      <c r="B27" s="38">
        <v>1</v>
      </c>
      <c r="C27" s="84" t="s">
        <v>106</v>
      </c>
      <c r="D27" s="84" t="s">
        <v>129</v>
      </c>
      <c r="E27" s="84" t="s">
        <v>154</v>
      </c>
      <c r="F27" s="84" t="s">
        <v>68</v>
      </c>
      <c r="G27" s="84" t="s">
        <v>148</v>
      </c>
      <c r="H27" s="84" t="s">
        <v>148</v>
      </c>
      <c r="I27" s="84" t="s">
        <v>149</v>
      </c>
      <c r="J27" s="17">
        <f t="shared" si="0"/>
        <v>4</v>
      </c>
      <c r="K27" s="18"/>
      <c r="L27" s="18"/>
      <c r="M27" s="22"/>
      <c r="N27" s="21"/>
      <c r="O27" s="23">
        <v>4</v>
      </c>
      <c r="P27" s="20"/>
      <c r="Q27" s="17">
        <v>14069.78</v>
      </c>
      <c r="R27" s="38"/>
      <c r="S27" s="38"/>
      <c r="T27" s="38"/>
      <c r="U27" s="38"/>
      <c r="V27" s="38"/>
      <c r="X27" s="6">
        <f t="shared" si="1"/>
        <v>56279.12</v>
      </c>
    </row>
    <row r="28" spans="1:24" s="6" customFormat="1">
      <c r="A28" s="38">
        <v>13</v>
      </c>
      <c r="B28" s="38">
        <v>1</v>
      </c>
      <c r="C28" s="84" t="s">
        <v>107</v>
      </c>
      <c r="D28" s="84" t="s">
        <v>130</v>
      </c>
      <c r="E28" s="84"/>
      <c r="F28" s="84" t="s">
        <v>68</v>
      </c>
      <c r="G28" s="84" t="s">
        <v>148</v>
      </c>
      <c r="H28" s="84" t="s">
        <v>148</v>
      </c>
      <c r="I28" s="84" t="s">
        <v>149</v>
      </c>
      <c r="J28" s="17">
        <f t="shared" si="0"/>
        <v>1</v>
      </c>
      <c r="K28" s="18"/>
      <c r="L28" s="19"/>
      <c r="M28" s="20"/>
      <c r="N28" s="25"/>
      <c r="O28" s="23">
        <v>1</v>
      </c>
      <c r="P28" s="20"/>
      <c r="Q28" s="17">
        <v>76920.789999999994</v>
      </c>
      <c r="R28" s="38"/>
      <c r="S28" s="38"/>
      <c r="T28" s="38"/>
      <c r="U28" s="38"/>
      <c r="V28" s="38"/>
      <c r="X28" s="6">
        <f t="shared" si="1"/>
        <v>76920.789999999994</v>
      </c>
    </row>
    <row r="29" spans="1:24" s="6" customFormat="1">
      <c r="A29" s="38">
        <v>14</v>
      </c>
      <c r="B29" s="38">
        <v>1</v>
      </c>
      <c r="C29" s="84" t="s">
        <v>77</v>
      </c>
      <c r="D29" s="84" t="s">
        <v>87</v>
      </c>
      <c r="E29" s="84" t="s">
        <v>155</v>
      </c>
      <c r="F29" s="84" t="s">
        <v>68</v>
      </c>
      <c r="G29" s="84" t="s">
        <v>148</v>
      </c>
      <c r="H29" s="84" t="s">
        <v>148</v>
      </c>
      <c r="I29" s="84" t="s">
        <v>149</v>
      </c>
      <c r="J29" s="17">
        <f t="shared" si="0"/>
        <v>1</v>
      </c>
      <c r="K29" s="19"/>
      <c r="L29" s="18"/>
      <c r="M29" s="20"/>
      <c r="N29" s="21"/>
      <c r="O29" s="23">
        <v>1</v>
      </c>
      <c r="P29" s="20"/>
      <c r="Q29" s="17">
        <v>7036.62</v>
      </c>
      <c r="R29" s="38"/>
      <c r="S29" s="38"/>
      <c r="T29" s="38"/>
      <c r="U29" s="38"/>
      <c r="V29" s="38"/>
      <c r="X29" s="6">
        <f t="shared" si="1"/>
        <v>7036.62</v>
      </c>
    </row>
    <row r="30" spans="1:24" s="6" customFormat="1">
      <c r="A30" s="38">
        <v>15</v>
      </c>
      <c r="B30" s="38">
        <v>1</v>
      </c>
      <c r="C30" s="84" t="s">
        <v>78</v>
      </c>
      <c r="D30" s="84" t="s">
        <v>88</v>
      </c>
      <c r="E30" s="84"/>
      <c r="F30" s="84" t="s">
        <v>68</v>
      </c>
      <c r="G30" s="84" t="s">
        <v>148</v>
      </c>
      <c r="H30" s="84" t="s">
        <v>148</v>
      </c>
      <c r="I30" s="84" t="s">
        <v>149</v>
      </c>
      <c r="J30" s="17">
        <f t="shared" si="0"/>
        <v>2</v>
      </c>
      <c r="K30" s="19"/>
      <c r="L30" s="18"/>
      <c r="M30" s="20"/>
      <c r="N30" s="21"/>
      <c r="O30" s="23">
        <v>2</v>
      </c>
      <c r="P30" s="20"/>
      <c r="Q30" s="17">
        <v>12797.11</v>
      </c>
      <c r="R30" s="38"/>
      <c r="S30" s="38"/>
      <c r="T30" s="38"/>
      <c r="U30" s="38"/>
      <c r="V30" s="38"/>
      <c r="X30" s="6">
        <f t="shared" si="1"/>
        <v>25594.22</v>
      </c>
    </row>
    <row r="31" spans="1:24" s="6" customFormat="1">
      <c r="A31" s="38">
        <v>16</v>
      </c>
      <c r="B31" s="38">
        <v>1</v>
      </c>
      <c r="C31" s="85" t="s">
        <v>108</v>
      </c>
      <c r="D31" s="85" t="s">
        <v>131</v>
      </c>
      <c r="E31" s="85" t="s">
        <v>156</v>
      </c>
      <c r="F31" s="85" t="s">
        <v>68</v>
      </c>
      <c r="G31" s="85" t="s">
        <v>148</v>
      </c>
      <c r="H31" s="85" t="s">
        <v>148</v>
      </c>
      <c r="I31" s="85" t="s">
        <v>149</v>
      </c>
      <c r="J31" s="17">
        <f t="shared" si="0"/>
        <v>2</v>
      </c>
      <c r="K31" s="19"/>
      <c r="L31" s="18"/>
      <c r="M31" s="20"/>
      <c r="N31" s="25"/>
      <c r="O31" s="86">
        <v>2</v>
      </c>
      <c r="P31" s="20"/>
      <c r="Q31" s="17">
        <v>16418.78</v>
      </c>
      <c r="R31" s="38"/>
      <c r="S31" s="38"/>
      <c r="T31" s="38"/>
      <c r="U31" s="38"/>
      <c r="V31" s="38"/>
      <c r="X31" s="6">
        <f t="shared" si="1"/>
        <v>32837.56</v>
      </c>
    </row>
    <row r="32" spans="1:24" s="6" customFormat="1">
      <c r="A32" s="38">
        <v>17</v>
      </c>
      <c r="B32" s="38">
        <v>1</v>
      </c>
      <c r="C32" s="84" t="s">
        <v>79</v>
      </c>
      <c r="D32" s="84" t="s">
        <v>89</v>
      </c>
      <c r="E32" s="84" t="s">
        <v>90</v>
      </c>
      <c r="F32" s="84" t="s">
        <v>68</v>
      </c>
      <c r="G32" s="84" t="s">
        <v>148</v>
      </c>
      <c r="H32" s="84" t="s">
        <v>148</v>
      </c>
      <c r="I32" s="84" t="s">
        <v>149</v>
      </c>
      <c r="J32" s="17">
        <f t="shared" si="0"/>
        <v>2</v>
      </c>
      <c r="K32" s="18"/>
      <c r="L32" s="18"/>
      <c r="M32" s="24"/>
      <c r="N32" s="20"/>
      <c r="O32" s="23">
        <v>2</v>
      </c>
      <c r="P32" s="20"/>
      <c r="Q32" s="17">
        <v>10998.21</v>
      </c>
      <c r="R32" s="38"/>
      <c r="S32" s="38"/>
      <c r="T32" s="38"/>
      <c r="U32" s="38"/>
      <c r="V32" s="38"/>
      <c r="X32" s="6">
        <f t="shared" si="1"/>
        <v>21996.42</v>
      </c>
    </row>
    <row r="33" spans="1:26" s="6" customFormat="1">
      <c r="A33" s="38">
        <v>18</v>
      </c>
      <c r="B33" s="38">
        <v>1</v>
      </c>
      <c r="C33" s="84" t="s">
        <v>109</v>
      </c>
      <c r="D33" s="84" t="s">
        <v>132</v>
      </c>
      <c r="E33" s="84"/>
      <c r="F33" s="84" t="s">
        <v>68</v>
      </c>
      <c r="G33" s="84" t="s">
        <v>148</v>
      </c>
      <c r="H33" s="84" t="s">
        <v>148</v>
      </c>
      <c r="I33" s="84" t="s">
        <v>149</v>
      </c>
      <c r="J33" s="17">
        <f t="shared" si="0"/>
        <v>1</v>
      </c>
      <c r="K33" s="19"/>
      <c r="L33" s="19"/>
      <c r="M33" s="24"/>
      <c r="N33" s="20"/>
      <c r="O33" s="23">
        <v>1</v>
      </c>
      <c r="P33" s="22"/>
      <c r="Q33" s="17">
        <v>3348.35</v>
      </c>
      <c r="R33" s="38"/>
      <c r="S33" s="38"/>
      <c r="T33" s="38"/>
      <c r="U33" s="38"/>
      <c r="V33" s="38"/>
      <c r="X33" s="6">
        <f t="shared" si="1"/>
        <v>3348.35</v>
      </c>
    </row>
    <row r="34" spans="1:26" s="6" customFormat="1">
      <c r="A34" s="38">
        <v>19</v>
      </c>
      <c r="B34" s="38">
        <v>1</v>
      </c>
      <c r="C34" s="84" t="s">
        <v>110</v>
      </c>
      <c r="D34" s="84" t="s">
        <v>133</v>
      </c>
      <c r="E34" s="84"/>
      <c r="F34" s="84" t="s">
        <v>68</v>
      </c>
      <c r="G34" s="84" t="s">
        <v>148</v>
      </c>
      <c r="H34" s="84" t="s">
        <v>148</v>
      </c>
      <c r="I34" s="84" t="s">
        <v>149</v>
      </c>
      <c r="J34" s="17">
        <f t="shared" si="0"/>
        <v>1</v>
      </c>
      <c r="K34" s="18"/>
      <c r="L34" s="19"/>
      <c r="M34" s="24"/>
      <c r="N34" s="20"/>
      <c r="O34" s="23">
        <v>1</v>
      </c>
      <c r="P34" s="20"/>
      <c r="Q34" s="17">
        <v>4059.97</v>
      </c>
      <c r="R34" s="38"/>
      <c r="S34" s="38"/>
      <c r="T34" s="38"/>
      <c r="U34" s="38"/>
      <c r="V34" s="38"/>
      <c r="X34" s="6">
        <f t="shared" si="1"/>
        <v>4059.97</v>
      </c>
    </row>
    <row r="35" spans="1:26" s="6" customFormat="1">
      <c r="A35" s="38">
        <v>20</v>
      </c>
      <c r="B35" s="38">
        <v>1</v>
      </c>
      <c r="C35" s="84" t="s">
        <v>111</v>
      </c>
      <c r="D35" s="84" t="s">
        <v>134</v>
      </c>
      <c r="E35" s="84" t="s">
        <v>157</v>
      </c>
      <c r="F35" s="84" t="s">
        <v>68</v>
      </c>
      <c r="G35" s="84" t="s">
        <v>148</v>
      </c>
      <c r="H35" s="84" t="s">
        <v>148</v>
      </c>
      <c r="I35" s="84" t="s">
        <v>149</v>
      </c>
      <c r="J35" s="17">
        <f t="shared" si="0"/>
        <v>2</v>
      </c>
      <c r="K35" s="18"/>
      <c r="L35" s="19"/>
      <c r="M35" s="24"/>
      <c r="N35" s="20"/>
      <c r="O35" s="23">
        <v>2</v>
      </c>
      <c r="P35" s="20"/>
      <c r="Q35" s="17">
        <v>3371.23</v>
      </c>
      <c r="R35" s="38"/>
      <c r="S35" s="38"/>
      <c r="T35" s="38"/>
      <c r="U35" s="38"/>
      <c r="V35" s="38"/>
      <c r="X35" s="6">
        <f t="shared" si="1"/>
        <v>6742.46</v>
      </c>
    </row>
    <row r="36" spans="1:26" s="6" customFormat="1">
      <c r="A36" s="38">
        <v>21</v>
      </c>
      <c r="B36" s="38">
        <v>1</v>
      </c>
      <c r="C36" s="84" t="s">
        <v>112</v>
      </c>
      <c r="D36" s="84" t="s">
        <v>135</v>
      </c>
      <c r="E36" s="84"/>
      <c r="F36" s="84" t="s">
        <v>68</v>
      </c>
      <c r="G36" s="84" t="s">
        <v>148</v>
      </c>
      <c r="H36" s="84" t="s">
        <v>148</v>
      </c>
      <c r="I36" s="84" t="s">
        <v>149</v>
      </c>
      <c r="J36" s="17">
        <f t="shared" si="0"/>
        <v>8</v>
      </c>
      <c r="K36" s="18"/>
      <c r="L36" s="19"/>
      <c r="M36" s="24"/>
      <c r="N36" s="20"/>
      <c r="O36" s="23">
        <v>8</v>
      </c>
      <c r="P36" s="20"/>
      <c r="Q36" s="17">
        <v>5678.99</v>
      </c>
      <c r="R36" s="38"/>
      <c r="S36" s="38"/>
      <c r="T36" s="38"/>
      <c r="U36" s="38"/>
      <c r="V36" s="38"/>
      <c r="X36" s="6">
        <f t="shared" si="1"/>
        <v>45431.92</v>
      </c>
    </row>
    <row r="37" spans="1:26" s="6" customFormat="1">
      <c r="A37" s="38">
        <v>22</v>
      </c>
      <c r="B37" s="38">
        <v>1</v>
      </c>
      <c r="C37" s="84" t="s">
        <v>113</v>
      </c>
      <c r="D37" s="84" t="s">
        <v>136</v>
      </c>
      <c r="E37" s="84"/>
      <c r="F37" s="84" t="s">
        <v>68</v>
      </c>
      <c r="G37" s="84" t="s">
        <v>148</v>
      </c>
      <c r="H37" s="84" t="s">
        <v>148</v>
      </c>
      <c r="I37" s="84" t="s">
        <v>149</v>
      </c>
      <c r="J37" s="17">
        <f t="shared" si="0"/>
        <v>4</v>
      </c>
      <c r="K37" s="18"/>
      <c r="L37" s="18"/>
      <c r="M37" s="24"/>
      <c r="N37" s="22"/>
      <c r="O37" s="23">
        <v>4</v>
      </c>
      <c r="P37" s="20"/>
      <c r="Q37" s="17">
        <v>9048.56</v>
      </c>
      <c r="R37" s="38"/>
      <c r="S37" s="38"/>
      <c r="T37" s="38"/>
      <c r="U37" s="38"/>
      <c r="V37" s="38"/>
      <c r="X37" s="6">
        <f t="shared" si="1"/>
        <v>36194.239999999998</v>
      </c>
    </row>
    <row r="38" spans="1:26" s="6" customFormat="1">
      <c r="A38" s="38">
        <v>23</v>
      </c>
      <c r="B38" s="38">
        <v>1</v>
      </c>
      <c r="C38" s="84" t="s">
        <v>80</v>
      </c>
      <c r="D38" s="84" t="s">
        <v>91</v>
      </c>
      <c r="E38" s="84"/>
      <c r="F38" s="84" t="s">
        <v>68</v>
      </c>
      <c r="G38" s="84" t="s">
        <v>148</v>
      </c>
      <c r="H38" s="84" t="s">
        <v>148</v>
      </c>
      <c r="I38" s="84" t="s">
        <v>149</v>
      </c>
      <c r="J38" s="17">
        <f t="shared" si="0"/>
        <v>6</v>
      </c>
      <c r="K38" s="18"/>
      <c r="L38" s="19"/>
      <c r="M38" s="24"/>
      <c r="N38" s="20"/>
      <c r="O38" s="23">
        <v>6</v>
      </c>
      <c r="P38" s="20"/>
      <c r="Q38" s="17">
        <v>14060.32</v>
      </c>
      <c r="R38" s="38"/>
      <c r="S38" s="38"/>
      <c r="T38" s="38"/>
      <c r="U38" s="38"/>
      <c r="V38" s="38"/>
      <c r="X38" s="6">
        <f t="shared" si="1"/>
        <v>84361.919999999998</v>
      </c>
    </row>
    <row r="39" spans="1:26" s="6" customFormat="1">
      <c r="A39" s="38">
        <v>24</v>
      </c>
      <c r="B39" s="38">
        <v>1</v>
      </c>
      <c r="C39" s="85" t="s">
        <v>114</v>
      </c>
      <c r="D39" s="85" t="s">
        <v>137</v>
      </c>
      <c r="E39" s="85" t="s">
        <v>158</v>
      </c>
      <c r="F39" s="84" t="s">
        <v>68</v>
      </c>
      <c r="G39" s="84" t="s">
        <v>148</v>
      </c>
      <c r="H39" s="84" t="s">
        <v>148</v>
      </c>
      <c r="I39" s="84" t="s">
        <v>149</v>
      </c>
      <c r="J39" s="17">
        <f t="shared" si="0"/>
        <v>4</v>
      </c>
      <c r="K39" s="18"/>
      <c r="L39" s="18"/>
      <c r="M39" s="24"/>
      <c r="N39" s="20"/>
      <c r="O39" s="86">
        <v>4</v>
      </c>
      <c r="P39" s="22"/>
      <c r="Q39" s="17">
        <v>11658.13</v>
      </c>
      <c r="R39" s="38"/>
      <c r="S39" s="38"/>
      <c r="T39" s="38"/>
      <c r="U39" s="38"/>
      <c r="V39" s="38"/>
      <c r="X39" s="6">
        <f t="shared" si="1"/>
        <v>46632.52</v>
      </c>
    </row>
    <row r="40" spans="1:26" s="6" customFormat="1">
      <c r="A40" s="38">
        <v>25</v>
      </c>
      <c r="B40" s="38">
        <v>1</v>
      </c>
      <c r="C40" s="84" t="s">
        <v>115</v>
      </c>
      <c r="D40" s="84" t="s">
        <v>138</v>
      </c>
      <c r="E40" s="84"/>
      <c r="F40" s="84" t="s">
        <v>68</v>
      </c>
      <c r="G40" s="84" t="s">
        <v>148</v>
      </c>
      <c r="H40" s="84" t="s">
        <v>148</v>
      </c>
      <c r="I40" s="84" t="s">
        <v>149</v>
      </c>
      <c r="J40" s="17">
        <f t="shared" si="0"/>
        <v>2</v>
      </c>
      <c r="K40" s="18"/>
      <c r="L40" s="18"/>
      <c r="M40" s="24"/>
      <c r="N40" s="20"/>
      <c r="O40" s="23">
        <v>2</v>
      </c>
      <c r="P40" s="20"/>
      <c r="Q40" s="17">
        <v>6228.6</v>
      </c>
      <c r="R40" s="38"/>
      <c r="S40" s="38"/>
      <c r="T40" s="38"/>
      <c r="U40" s="38"/>
      <c r="V40" s="38"/>
      <c r="X40" s="6">
        <f t="shared" si="1"/>
        <v>12457.2</v>
      </c>
    </row>
    <row r="41" spans="1:26" s="6" customFormat="1">
      <c r="A41" s="38">
        <v>26</v>
      </c>
      <c r="B41" s="38">
        <v>1</v>
      </c>
      <c r="C41" s="84" t="s">
        <v>116</v>
      </c>
      <c r="D41" s="84" t="s">
        <v>139</v>
      </c>
      <c r="E41" s="84"/>
      <c r="F41" s="84" t="s">
        <v>68</v>
      </c>
      <c r="G41" s="84" t="s">
        <v>148</v>
      </c>
      <c r="H41" s="84" t="s">
        <v>148</v>
      </c>
      <c r="I41" s="84" t="s">
        <v>149</v>
      </c>
      <c r="J41" s="17">
        <f t="shared" si="0"/>
        <v>10</v>
      </c>
      <c r="K41" s="18"/>
      <c r="L41" s="18"/>
      <c r="M41" s="24"/>
      <c r="N41" s="20"/>
      <c r="O41" s="23">
        <v>10</v>
      </c>
      <c r="P41" s="20"/>
      <c r="Q41" s="17">
        <v>10256.77</v>
      </c>
      <c r="R41" s="38"/>
      <c r="S41" s="38"/>
      <c r="T41" s="38"/>
      <c r="U41" s="38"/>
      <c r="V41" s="38"/>
      <c r="X41" s="6">
        <f t="shared" si="1"/>
        <v>102567.70000000001</v>
      </c>
    </row>
    <row r="42" spans="1:26" s="6" customFormat="1">
      <c r="A42" s="38">
        <v>27</v>
      </c>
      <c r="B42" s="38">
        <v>1</v>
      </c>
      <c r="C42" s="84" t="s">
        <v>117</v>
      </c>
      <c r="D42" s="84" t="s">
        <v>140</v>
      </c>
      <c r="E42" s="84"/>
      <c r="F42" s="84" t="s">
        <v>68</v>
      </c>
      <c r="G42" s="84" t="s">
        <v>148</v>
      </c>
      <c r="H42" s="84" t="s">
        <v>148</v>
      </c>
      <c r="I42" s="84" t="s">
        <v>149</v>
      </c>
      <c r="J42" s="17">
        <f t="shared" si="0"/>
        <v>2</v>
      </c>
      <c r="K42" s="18"/>
      <c r="L42" s="18"/>
      <c r="M42" s="24"/>
      <c r="N42" s="20"/>
      <c r="O42" s="23">
        <v>2</v>
      </c>
      <c r="P42" s="20"/>
      <c r="Q42" s="17">
        <v>9382.16</v>
      </c>
      <c r="R42" s="38"/>
      <c r="S42" s="38"/>
      <c r="T42" s="38"/>
      <c r="U42" s="38"/>
      <c r="V42" s="38"/>
      <c r="X42" s="6">
        <f t="shared" si="1"/>
        <v>18764.32</v>
      </c>
    </row>
    <row r="43" spans="1:26" s="6" customFormat="1">
      <c r="A43" s="38">
        <v>28</v>
      </c>
      <c r="B43" s="38">
        <v>1</v>
      </c>
      <c r="C43" s="84" t="s">
        <v>118</v>
      </c>
      <c r="D43" s="84" t="s">
        <v>141</v>
      </c>
      <c r="E43" s="84"/>
      <c r="F43" s="84" t="s">
        <v>68</v>
      </c>
      <c r="G43" s="84" t="s">
        <v>148</v>
      </c>
      <c r="H43" s="84" t="s">
        <v>148</v>
      </c>
      <c r="I43" s="84" t="s">
        <v>149</v>
      </c>
      <c r="J43" s="17">
        <f t="shared" si="0"/>
        <v>4</v>
      </c>
      <c r="K43" s="18"/>
      <c r="L43" s="19"/>
      <c r="M43" s="24"/>
      <c r="N43" s="20"/>
      <c r="O43" s="23">
        <v>4</v>
      </c>
      <c r="P43" s="20"/>
      <c r="Q43" s="17">
        <v>3119.77</v>
      </c>
      <c r="R43" s="38"/>
      <c r="S43" s="38"/>
      <c r="T43" s="38"/>
      <c r="U43" s="38"/>
      <c r="V43" s="38"/>
      <c r="X43" s="6">
        <f t="shared" si="1"/>
        <v>12479.08</v>
      </c>
    </row>
    <row r="44" spans="1:26" s="6" customFormat="1">
      <c r="A44" s="38">
        <v>29</v>
      </c>
      <c r="B44" s="38">
        <v>1</v>
      </c>
      <c r="C44" s="84" t="s">
        <v>119</v>
      </c>
      <c r="D44" s="84" t="s">
        <v>142</v>
      </c>
      <c r="E44" s="84"/>
      <c r="F44" s="84" t="s">
        <v>68</v>
      </c>
      <c r="G44" s="84" t="s">
        <v>148</v>
      </c>
      <c r="H44" s="84" t="s">
        <v>148</v>
      </c>
      <c r="I44" s="84" t="s">
        <v>149</v>
      </c>
      <c r="J44" s="17">
        <f t="shared" si="0"/>
        <v>2</v>
      </c>
      <c r="K44" s="18"/>
      <c r="L44" s="19"/>
      <c r="M44" s="24"/>
      <c r="N44" s="20"/>
      <c r="O44" s="23">
        <v>2</v>
      </c>
      <c r="P44" s="20"/>
      <c r="Q44" s="17">
        <v>4057.46</v>
      </c>
      <c r="R44" s="38"/>
      <c r="S44" s="38"/>
      <c r="T44" s="38"/>
      <c r="U44" s="38"/>
      <c r="V44" s="38"/>
      <c r="X44" s="6">
        <f t="shared" si="1"/>
        <v>8114.92</v>
      </c>
    </row>
    <row r="45" spans="1:26" s="6" customFormat="1">
      <c r="A45" s="38">
        <v>30</v>
      </c>
      <c r="B45" s="38">
        <v>1</v>
      </c>
      <c r="C45" s="84" t="s">
        <v>120</v>
      </c>
      <c r="D45" s="84" t="s">
        <v>143</v>
      </c>
      <c r="E45" s="84"/>
      <c r="F45" s="84" t="s">
        <v>68</v>
      </c>
      <c r="G45" s="84" t="s">
        <v>148</v>
      </c>
      <c r="H45" s="84" t="s">
        <v>148</v>
      </c>
      <c r="I45" s="84" t="s">
        <v>149</v>
      </c>
      <c r="J45" s="17">
        <f t="shared" si="0"/>
        <v>6</v>
      </c>
      <c r="K45" s="18"/>
      <c r="L45" s="18"/>
      <c r="M45" s="24"/>
      <c r="N45" s="20"/>
      <c r="O45" s="23">
        <v>6</v>
      </c>
      <c r="P45" s="20"/>
      <c r="Q45" s="17">
        <v>23773.45</v>
      </c>
      <c r="R45" s="38"/>
      <c r="S45" s="38"/>
      <c r="T45" s="38"/>
      <c r="U45" s="38"/>
      <c r="V45" s="38"/>
      <c r="X45" s="6">
        <f t="shared" si="1"/>
        <v>142640.70000000001</v>
      </c>
    </row>
    <row r="46" spans="1:26" s="6" customFormat="1">
      <c r="A46" s="38">
        <v>31</v>
      </c>
      <c r="B46" s="38">
        <v>1</v>
      </c>
      <c r="C46" s="84" t="s">
        <v>121</v>
      </c>
      <c r="D46" s="84" t="s">
        <v>144</v>
      </c>
      <c r="E46" s="84"/>
      <c r="F46" s="84" t="s">
        <v>68</v>
      </c>
      <c r="G46" s="84" t="s">
        <v>148</v>
      </c>
      <c r="H46" s="84" t="s">
        <v>148</v>
      </c>
      <c r="I46" s="84" t="s">
        <v>149</v>
      </c>
      <c r="J46" s="17">
        <f t="shared" si="0"/>
        <v>2</v>
      </c>
      <c r="K46" s="18"/>
      <c r="L46" s="18"/>
      <c r="M46" s="24"/>
      <c r="N46" s="20"/>
      <c r="O46" s="23">
        <v>2</v>
      </c>
      <c r="P46" s="20"/>
      <c r="Q46" s="17">
        <v>31395.45</v>
      </c>
      <c r="R46" s="38"/>
      <c r="S46" s="38"/>
      <c r="T46" s="38"/>
      <c r="U46" s="38"/>
      <c r="V46" s="38"/>
      <c r="X46" s="6">
        <f t="shared" si="1"/>
        <v>62790.9</v>
      </c>
    </row>
    <row r="47" spans="1:26" s="6" customFormat="1">
      <c r="A47" s="38">
        <v>32</v>
      </c>
      <c r="B47" s="38">
        <v>1</v>
      </c>
      <c r="C47" s="84" t="s">
        <v>122</v>
      </c>
      <c r="D47" s="84" t="s">
        <v>145</v>
      </c>
      <c r="E47" s="84"/>
      <c r="F47" s="84" t="s">
        <v>68</v>
      </c>
      <c r="G47" s="84" t="s">
        <v>148</v>
      </c>
      <c r="H47" s="84" t="s">
        <v>148</v>
      </c>
      <c r="I47" s="84" t="s">
        <v>149</v>
      </c>
      <c r="J47" s="17">
        <f t="shared" si="0"/>
        <v>15</v>
      </c>
      <c r="K47" s="18"/>
      <c r="L47" s="19"/>
      <c r="M47" s="24"/>
      <c r="N47" s="20"/>
      <c r="O47" s="23">
        <v>15</v>
      </c>
      <c r="P47" s="20"/>
      <c r="Q47" s="17">
        <v>380.26</v>
      </c>
      <c r="R47" s="38"/>
      <c r="S47" s="38"/>
      <c r="T47" s="38"/>
      <c r="U47" s="38"/>
      <c r="V47" s="38"/>
      <c r="X47" s="6">
        <f t="shared" si="1"/>
        <v>5703.9</v>
      </c>
    </row>
    <row r="48" spans="1:26" s="6" customFormat="1">
      <c r="A48" s="38">
        <v>33</v>
      </c>
      <c r="B48" s="38">
        <v>1</v>
      </c>
      <c r="C48" s="84" t="s">
        <v>123</v>
      </c>
      <c r="D48" s="84" t="s">
        <v>146</v>
      </c>
      <c r="E48" s="84"/>
      <c r="F48" s="84" t="s">
        <v>68</v>
      </c>
      <c r="G48" s="84" t="s">
        <v>148</v>
      </c>
      <c r="H48" s="84" t="s">
        <v>148</v>
      </c>
      <c r="I48" s="84" t="s">
        <v>149</v>
      </c>
      <c r="J48" s="17">
        <f t="shared" si="0"/>
        <v>5</v>
      </c>
      <c r="K48" s="18"/>
      <c r="L48" s="18"/>
      <c r="M48" s="24"/>
      <c r="N48" s="22"/>
      <c r="O48" s="23">
        <v>5</v>
      </c>
      <c r="P48" s="20"/>
      <c r="Q48" s="17">
        <v>256.42</v>
      </c>
      <c r="R48" s="38"/>
      <c r="S48" s="38"/>
      <c r="T48" s="38"/>
      <c r="U48" s="38"/>
      <c r="V48" s="38"/>
      <c r="X48" s="6">
        <f t="shared" si="1"/>
        <v>1282.1000000000001</v>
      </c>
      <c r="Y48" s="6">
        <f>SUM(X16:X48)</f>
        <v>1258637.3499999999</v>
      </c>
      <c r="Z48" s="6" t="s">
        <v>177</v>
      </c>
    </row>
    <row r="49" spans="1:26" s="6" customFormat="1">
      <c r="A49" s="38">
        <v>34</v>
      </c>
      <c r="B49" s="38">
        <v>2</v>
      </c>
      <c r="C49" s="84" t="s">
        <v>92</v>
      </c>
      <c r="D49" s="84" t="s">
        <v>95</v>
      </c>
      <c r="E49" s="84" t="s">
        <v>70</v>
      </c>
      <c r="F49" s="84" t="s">
        <v>68</v>
      </c>
      <c r="G49" s="84" t="s">
        <v>148</v>
      </c>
      <c r="H49" s="84" t="s">
        <v>148</v>
      </c>
      <c r="I49" s="84" t="s">
        <v>149</v>
      </c>
      <c r="J49" s="17">
        <f t="shared" si="0"/>
        <v>2</v>
      </c>
      <c r="K49" s="18"/>
      <c r="L49" s="18"/>
      <c r="M49" s="24"/>
      <c r="N49" s="22"/>
      <c r="O49" s="24">
        <v>2</v>
      </c>
      <c r="P49" s="20"/>
      <c r="Q49" s="17">
        <v>4881.42</v>
      </c>
      <c r="R49" s="38"/>
      <c r="S49" s="38"/>
      <c r="T49" s="38"/>
      <c r="U49" s="38"/>
      <c r="V49" s="38"/>
      <c r="X49" s="6">
        <f t="shared" si="1"/>
        <v>9762.84</v>
      </c>
    </row>
    <row r="50" spans="1:26" s="6" customFormat="1">
      <c r="A50" s="38">
        <v>35</v>
      </c>
      <c r="B50" s="38">
        <v>2</v>
      </c>
      <c r="C50" s="84" t="s">
        <v>93</v>
      </c>
      <c r="D50" s="84" t="s">
        <v>96</v>
      </c>
      <c r="E50" s="84" t="s">
        <v>70</v>
      </c>
      <c r="F50" s="84" t="s">
        <v>68</v>
      </c>
      <c r="G50" s="84" t="s">
        <v>148</v>
      </c>
      <c r="H50" s="84" t="s">
        <v>148</v>
      </c>
      <c r="I50" s="84" t="s">
        <v>149</v>
      </c>
      <c r="J50" s="17">
        <f t="shared" si="0"/>
        <v>1</v>
      </c>
      <c r="K50" s="18"/>
      <c r="L50" s="18"/>
      <c r="M50" s="24"/>
      <c r="N50" s="22"/>
      <c r="O50" s="24">
        <v>1</v>
      </c>
      <c r="P50" s="20"/>
      <c r="Q50" s="17">
        <v>5728.69</v>
      </c>
      <c r="R50" s="38"/>
      <c r="S50" s="38"/>
      <c r="T50" s="38"/>
      <c r="U50" s="38"/>
      <c r="V50" s="38"/>
      <c r="X50" s="6">
        <f t="shared" si="1"/>
        <v>5728.69</v>
      </c>
    </row>
    <row r="51" spans="1:26" s="6" customFormat="1">
      <c r="A51" s="38">
        <v>36</v>
      </c>
      <c r="B51" s="38">
        <v>2</v>
      </c>
      <c r="C51" s="84" t="s">
        <v>94</v>
      </c>
      <c r="D51" s="84" t="s">
        <v>97</v>
      </c>
      <c r="E51" s="84" t="s">
        <v>70</v>
      </c>
      <c r="F51" s="84" t="s">
        <v>68</v>
      </c>
      <c r="G51" s="84" t="s">
        <v>148</v>
      </c>
      <c r="H51" s="84" t="s">
        <v>148</v>
      </c>
      <c r="I51" s="84" t="s">
        <v>149</v>
      </c>
      <c r="J51" s="17">
        <f t="shared" si="0"/>
        <v>22</v>
      </c>
      <c r="K51" s="18"/>
      <c r="L51" s="19"/>
      <c r="M51" s="24"/>
      <c r="N51" s="20"/>
      <c r="O51" s="24">
        <v>22</v>
      </c>
      <c r="P51" s="20"/>
      <c r="Q51" s="17">
        <v>12282.79</v>
      </c>
      <c r="R51" s="38"/>
      <c r="S51" s="38"/>
      <c r="T51" s="38"/>
      <c r="U51" s="38"/>
      <c r="V51" s="38"/>
      <c r="X51" s="6">
        <f t="shared" si="1"/>
        <v>270221.38</v>
      </c>
    </row>
    <row r="52" spans="1:26" s="6" customFormat="1">
      <c r="A52" s="38">
        <v>37</v>
      </c>
      <c r="B52" s="38">
        <v>2</v>
      </c>
      <c r="C52" s="84" t="s">
        <v>159</v>
      </c>
      <c r="D52" s="84" t="s">
        <v>167</v>
      </c>
      <c r="E52" s="84" t="s">
        <v>70</v>
      </c>
      <c r="F52" s="84" t="s">
        <v>68</v>
      </c>
      <c r="G52" s="84" t="s">
        <v>148</v>
      </c>
      <c r="H52" s="84" t="s">
        <v>148</v>
      </c>
      <c r="I52" s="84" t="s">
        <v>149</v>
      </c>
      <c r="J52" s="17">
        <f t="shared" si="0"/>
        <v>2</v>
      </c>
      <c r="K52" s="18"/>
      <c r="L52" s="18"/>
      <c r="M52" s="24"/>
      <c r="N52" s="22"/>
      <c r="O52" s="24">
        <v>2</v>
      </c>
      <c r="P52" s="20"/>
      <c r="Q52" s="17">
        <v>3848.28</v>
      </c>
      <c r="R52" s="38"/>
      <c r="S52" s="38"/>
      <c r="T52" s="38"/>
      <c r="U52" s="38"/>
      <c r="V52" s="38"/>
      <c r="X52" s="6">
        <f t="shared" si="1"/>
        <v>7696.56</v>
      </c>
    </row>
    <row r="53" spans="1:26" s="6" customFormat="1">
      <c r="A53" s="38">
        <v>38</v>
      </c>
      <c r="B53" s="38">
        <v>2</v>
      </c>
      <c r="C53" s="84" t="s">
        <v>160</v>
      </c>
      <c r="D53" s="84" t="s">
        <v>168</v>
      </c>
      <c r="E53" s="84" t="s">
        <v>70</v>
      </c>
      <c r="F53" s="84" t="s">
        <v>68</v>
      </c>
      <c r="G53" s="84" t="s">
        <v>148</v>
      </c>
      <c r="H53" s="84" t="s">
        <v>148</v>
      </c>
      <c r="I53" s="84" t="s">
        <v>149</v>
      </c>
      <c r="J53" s="17">
        <f t="shared" si="0"/>
        <v>3</v>
      </c>
      <c r="K53" s="18"/>
      <c r="L53" s="18"/>
      <c r="M53" s="24"/>
      <c r="N53" s="20"/>
      <c r="O53" s="24">
        <v>3</v>
      </c>
      <c r="P53" s="20"/>
      <c r="Q53" s="17">
        <v>4017.74</v>
      </c>
      <c r="R53" s="38"/>
      <c r="S53" s="38"/>
      <c r="T53" s="38"/>
      <c r="U53" s="38"/>
      <c r="V53" s="38"/>
      <c r="X53" s="6">
        <f t="shared" si="1"/>
        <v>12053.22</v>
      </c>
    </row>
    <row r="54" spans="1:26" s="6" customFormat="1">
      <c r="A54" s="38">
        <v>39</v>
      </c>
      <c r="B54" s="38">
        <v>2</v>
      </c>
      <c r="C54" s="84" t="s">
        <v>161</v>
      </c>
      <c r="D54" s="84" t="s">
        <v>169</v>
      </c>
      <c r="E54" s="84" t="s">
        <v>70</v>
      </c>
      <c r="F54" s="84" t="s">
        <v>68</v>
      </c>
      <c r="G54" s="84" t="s">
        <v>148</v>
      </c>
      <c r="H54" s="84" t="s">
        <v>148</v>
      </c>
      <c r="I54" s="84" t="s">
        <v>149</v>
      </c>
      <c r="J54" s="17">
        <f t="shared" si="0"/>
        <v>2</v>
      </c>
      <c r="K54" s="19"/>
      <c r="L54" s="19"/>
      <c r="M54" s="24"/>
      <c r="N54" s="20"/>
      <c r="O54" s="24">
        <v>2</v>
      </c>
      <c r="P54" s="20"/>
      <c r="Q54" s="17">
        <v>8581.6200000000008</v>
      </c>
      <c r="R54" s="38"/>
      <c r="S54" s="38"/>
      <c r="T54" s="38"/>
      <c r="U54" s="38"/>
      <c r="V54" s="38"/>
      <c r="X54" s="6">
        <f t="shared" si="1"/>
        <v>17163.240000000002</v>
      </c>
    </row>
    <row r="55" spans="1:26" s="6" customFormat="1">
      <c r="A55" s="38">
        <v>40</v>
      </c>
      <c r="B55" s="38">
        <v>2</v>
      </c>
      <c r="C55" s="84" t="s">
        <v>162</v>
      </c>
      <c r="D55" s="84" t="s">
        <v>170</v>
      </c>
      <c r="E55" s="84" t="s">
        <v>171</v>
      </c>
      <c r="F55" s="84" t="s">
        <v>68</v>
      </c>
      <c r="G55" s="84" t="s">
        <v>148</v>
      </c>
      <c r="H55" s="84" t="s">
        <v>148</v>
      </c>
      <c r="I55" s="84" t="s">
        <v>149</v>
      </c>
      <c r="J55" s="17">
        <f t="shared" si="0"/>
        <v>2</v>
      </c>
      <c r="K55" s="19"/>
      <c r="L55" s="18"/>
      <c r="M55" s="24"/>
      <c r="N55" s="20"/>
      <c r="O55" s="24">
        <v>2</v>
      </c>
      <c r="P55" s="20"/>
      <c r="Q55" s="17">
        <v>5728.69</v>
      </c>
      <c r="R55" s="38"/>
      <c r="S55" s="38"/>
      <c r="T55" s="38"/>
      <c r="U55" s="38"/>
      <c r="V55" s="38"/>
      <c r="X55" s="6">
        <f t="shared" si="1"/>
        <v>11457.38</v>
      </c>
    </row>
    <row r="56" spans="1:26" s="6" customFormat="1">
      <c r="A56" s="38">
        <v>41</v>
      </c>
      <c r="B56" s="38">
        <v>2</v>
      </c>
      <c r="C56" s="84" t="s">
        <v>163</v>
      </c>
      <c r="D56" s="84" t="s">
        <v>172</v>
      </c>
      <c r="E56" s="84" t="s">
        <v>180</v>
      </c>
      <c r="F56" s="84" t="s">
        <v>68</v>
      </c>
      <c r="G56" s="84" t="s">
        <v>148</v>
      </c>
      <c r="H56" s="84" t="s">
        <v>148</v>
      </c>
      <c r="I56" s="84" t="s">
        <v>149</v>
      </c>
      <c r="J56" s="17">
        <f t="shared" si="0"/>
        <v>1</v>
      </c>
      <c r="K56" s="18"/>
      <c r="L56" s="19"/>
      <c r="M56" s="24"/>
      <c r="N56" s="20"/>
      <c r="O56" s="24">
        <v>1</v>
      </c>
      <c r="P56" s="20"/>
      <c r="Q56" s="17">
        <v>5165.66</v>
      </c>
      <c r="R56" s="38"/>
      <c r="S56" s="38"/>
      <c r="T56" s="38"/>
      <c r="U56" s="38"/>
      <c r="V56" s="38"/>
      <c r="X56" s="6">
        <f t="shared" si="1"/>
        <v>5165.66</v>
      </c>
    </row>
    <row r="57" spans="1:26" s="6" customFormat="1">
      <c r="A57" s="38">
        <v>42</v>
      </c>
      <c r="B57" s="38">
        <v>2</v>
      </c>
      <c r="C57" s="84" t="s">
        <v>164</v>
      </c>
      <c r="D57" s="84" t="s">
        <v>173</v>
      </c>
      <c r="E57" s="84"/>
      <c r="F57" s="84" t="s">
        <v>68</v>
      </c>
      <c r="G57" s="84" t="s">
        <v>148</v>
      </c>
      <c r="H57" s="84" t="s">
        <v>148</v>
      </c>
      <c r="I57" s="84" t="s">
        <v>149</v>
      </c>
      <c r="J57" s="17">
        <f t="shared" si="0"/>
        <v>2</v>
      </c>
      <c r="K57" s="18"/>
      <c r="L57" s="19"/>
      <c r="M57" s="24"/>
      <c r="N57" s="20"/>
      <c r="O57" s="24">
        <v>2</v>
      </c>
      <c r="P57" s="20"/>
      <c r="Q57" s="17">
        <v>6832.88</v>
      </c>
      <c r="R57" s="38"/>
      <c r="S57" s="38"/>
      <c r="T57" s="38"/>
      <c r="U57" s="38"/>
      <c r="V57" s="38"/>
      <c r="X57" s="6">
        <f t="shared" si="1"/>
        <v>13665.76</v>
      </c>
    </row>
    <row r="58" spans="1:26" s="6" customFormat="1">
      <c r="A58" s="38">
        <v>43</v>
      </c>
      <c r="B58" s="38">
        <v>2</v>
      </c>
      <c r="C58" s="84" t="s">
        <v>165</v>
      </c>
      <c r="D58" s="84" t="s">
        <v>174</v>
      </c>
      <c r="E58" s="84"/>
      <c r="F58" s="84" t="s">
        <v>68</v>
      </c>
      <c r="G58" s="84" t="s">
        <v>148</v>
      </c>
      <c r="H58" s="84" t="s">
        <v>148</v>
      </c>
      <c r="I58" s="84" t="s">
        <v>149</v>
      </c>
      <c r="J58" s="17">
        <f t="shared" si="0"/>
        <v>14</v>
      </c>
      <c r="K58" s="18"/>
      <c r="L58" s="19"/>
      <c r="M58" s="24"/>
      <c r="N58" s="20"/>
      <c r="O58" s="24">
        <v>14</v>
      </c>
      <c r="P58" s="20"/>
      <c r="Q58" s="17">
        <v>8899.15</v>
      </c>
      <c r="R58" s="38"/>
      <c r="S58" s="38"/>
      <c r="T58" s="38"/>
      <c r="U58" s="38"/>
      <c r="V58" s="38"/>
      <c r="X58" s="6">
        <f t="shared" si="1"/>
        <v>124588.09999999999</v>
      </c>
    </row>
    <row r="59" spans="1:26" s="6" customFormat="1" ht="25.5">
      <c r="A59" s="38">
        <v>44</v>
      </c>
      <c r="B59" s="38">
        <v>2</v>
      </c>
      <c r="C59" s="84" t="s">
        <v>166</v>
      </c>
      <c r="D59" s="16" t="s">
        <v>175</v>
      </c>
      <c r="E59" s="84" t="s">
        <v>176</v>
      </c>
      <c r="F59" s="84" t="s">
        <v>68</v>
      </c>
      <c r="G59" s="84" t="s">
        <v>148</v>
      </c>
      <c r="H59" s="84" t="s">
        <v>148</v>
      </c>
      <c r="I59" s="84" t="s">
        <v>149</v>
      </c>
      <c r="J59" s="17">
        <f t="shared" si="0"/>
        <v>4</v>
      </c>
      <c r="K59" s="18"/>
      <c r="L59" s="19"/>
      <c r="M59" s="24"/>
      <c r="N59" s="20"/>
      <c r="O59" s="24">
        <v>4</v>
      </c>
      <c r="P59" s="20"/>
      <c r="Q59" s="17">
        <v>11778.69</v>
      </c>
      <c r="R59" s="38"/>
      <c r="S59" s="38"/>
      <c r="T59" s="38"/>
      <c r="U59" s="38"/>
      <c r="V59" s="38"/>
      <c r="X59" s="6">
        <f t="shared" si="1"/>
        <v>47114.76</v>
      </c>
      <c r="Y59" s="6">
        <f>SUM(X49:X59)</f>
        <v>524617.59</v>
      </c>
      <c r="Z59" s="6" t="s">
        <v>178</v>
      </c>
    </row>
    <row r="60" spans="1:26" s="28" customFormat="1">
      <c r="A60" s="46" t="s">
        <v>65</v>
      </c>
      <c r="B60" s="47"/>
      <c r="C60" s="47"/>
      <c r="D60" s="26"/>
      <c r="E60" s="26"/>
      <c r="F60" s="26"/>
      <c r="G60" s="26"/>
      <c r="H60" s="26"/>
      <c r="I60" s="26"/>
      <c r="J60" s="27"/>
      <c r="K60" s="26"/>
      <c r="L60" s="26"/>
      <c r="M60" s="26"/>
      <c r="N60" s="26"/>
      <c r="O60" s="26"/>
      <c r="P60" s="26"/>
      <c r="Q60" s="27"/>
      <c r="R60" s="26"/>
      <c r="S60" s="26"/>
      <c r="T60" s="26"/>
      <c r="U60" s="26"/>
      <c r="V60" s="26"/>
      <c r="X60" s="29"/>
    </row>
    <row r="61" spans="1:26" s="28" customFormat="1">
      <c r="A61" s="30"/>
      <c r="B61" s="30"/>
      <c r="C61" s="30"/>
      <c r="D61" s="26"/>
      <c r="E61" s="26"/>
      <c r="F61" s="26"/>
      <c r="G61" s="26"/>
      <c r="H61" s="26"/>
      <c r="I61" s="26"/>
      <c r="J61" s="27"/>
      <c r="K61" s="26"/>
      <c r="L61" s="26"/>
      <c r="M61" s="26"/>
      <c r="N61" s="26"/>
      <c r="O61" s="26"/>
      <c r="P61" s="26"/>
      <c r="Q61" s="27"/>
      <c r="R61" s="26"/>
      <c r="S61" s="26"/>
      <c r="T61" s="26"/>
      <c r="U61" s="26"/>
      <c r="V61" s="26"/>
    </row>
    <row r="62" spans="1:26" s="31" customFormat="1" ht="60" customHeight="1">
      <c r="A62" s="48" t="s">
        <v>9</v>
      </c>
      <c r="B62" s="49"/>
      <c r="C62" s="49"/>
      <c r="I62" s="32"/>
      <c r="J62" s="33"/>
      <c r="Q62" s="33"/>
      <c r="R62" s="34"/>
      <c r="S62" s="34"/>
      <c r="T62" s="34"/>
      <c r="U62" s="34"/>
    </row>
    <row r="63" spans="1:26" s="28" customFormat="1" ht="30.75" customHeight="1">
      <c r="A63" s="73" t="s">
        <v>10</v>
      </c>
      <c r="B63" s="73"/>
      <c r="C63" s="73"/>
      <c r="D63" s="73"/>
      <c r="E63" s="72" t="s">
        <v>56</v>
      </c>
      <c r="F63" s="72"/>
      <c r="G63" s="72"/>
      <c r="H63" s="72"/>
      <c r="I63" s="72"/>
      <c r="J63" s="72"/>
      <c r="K63" s="72"/>
      <c r="L63" s="72"/>
      <c r="M63" s="72"/>
      <c r="N63" s="72"/>
      <c r="O63" s="72"/>
      <c r="P63" s="72"/>
      <c r="Q63" s="72"/>
      <c r="R63" s="72"/>
      <c r="S63" s="72"/>
      <c r="T63" s="72"/>
      <c r="U63" s="72"/>
      <c r="V63" s="72"/>
    </row>
    <row r="64" spans="1:26" s="28" customFormat="1" ht="29.25" customHeight="1">
      <c r="A64" s="73" t="s">
        <v>11</v>
      </c>
      <c r="B64" s="73"/>
      <c r="C64" s="73"/>
      <c r="D64" s="73"/>
      <c r="E64" s="72" t="s">
        <v>66</v>
      </c>
      <c r="F64" s="72"/>
      <c r="G64" s="72"/>
      <c r="H64" s="72"/>
      <c r="I64" s="72"/>
      <c r="J64" s="72"/>
      <c r="K64" s="72"/>
      <c r="L64" s="72"/>
      <c r="M64" s="72"/>
      <c r="N64" s="72"/>
      <c r="O64" s="72"/>
      <c r="P64" s="72"/>
      <c r="Q64" s="72"/>
      <c r="R64" s="72"/>
      <c r="S64" s="72"/>
      <c r="T64" s="72"/>
      <c r="U64" s="72"/>
      <c r="V64" s="72"/>
    </row>
    <row r="65" spans="1:165" s="28" customFormat="1" ht="30.75" customHeight="1">
      <c r="A65" s="73" t="s">
        <v>12</v>
      </c>
      <c r="B65" s="73"/>
      <c r="C65" s="73"/>
      <c r="D65" s="73"/>
      <c r="E65" s="72" t="s">
        <v>13</v>
      </c>
      <c r="F65" s="72"/>
      <c r="G65" s="72"/>
      <c r="H65" s="72"/>
      <c r="I65" s="72"/>
      <c r="J65" s="72"/>
      <c r="K65" s="72"/>
      <c r="L65" s="72"/>
      <c r="M65" s="72"/>
      <c r="N65" s="72"/>
      <c r="O65" s="72"/>
      <c r="P65" s="72"/>
      <c r="Q65" s="72"/>
      <c r="R65" s="72"/>
      <c r="S65" s="72"/>
      <c r="T65" s="72"/>
      <c r="U65" s="72"/>
      <c r="V65" s="72"/>
    </row>
    <row r="66" spans="1:165" s="28" customFormat="1" ht="29.25" customHeight="1">
      <c r="A66" s="73" t="s">
        <v>14</v>
      </c>
      <c r="B66" s="73"/>
      <c r="C66" s="73"/>
      <c r="D66" s="73"/>
      <c r="E66" s="72" t="s">
        <v>54</v>
      </c>
      <c r="F66" s="72"/>
      <c r="G66" s="72"/>
      <c r="H66" s="72"/>
      <c r="I66" s="72"/>
      <c r="J66" s="72"/>
      <c r="K66" s="72"/>
      <c r="L66" s="72"/>
      <c r="M66" s="72"/>
      <c r="N66" s="72"/>
      <c r="O66" s="72"/>
      <c r="P66" s="72"/>
      <c r="Q66" s="72"/>
      <c r="R66" s="72"/>
      <c r="S66" s="72"/>
      <c r="T66" s="72"/>
      <c r="U66" s="72"/>
      <c r="V66" s="72"/>
    </row>
    <row r="67" spans="1:165" s="28" customFormat="1" ht="22.5" customHeight="1">
      <c r="A67" s="73" t="s">
        <v>15</v>
      </c>
      <c r="B67" s="73"/>
      <c r="C67" s="73"/>
      <c r="D67" s="73"/>
      <c r="E67" s="72" t="s">
        <v>47</v>
      </c>
      <c r="F67" s="72"/>
      <c r="G67" s="72"/>
      <c r="H67" s="72"/>
      <c r="I67" s="72"/>
      <c r="J67" s="72"/>
      <c r="K67" s="72"/>
      <c r="L67" s="72"/>
      <c r="M67" s="72"/>
      <c r="N67" s="72"/>
      <c r="O67" s="72"/>
      <c r="P67" s="72"/>
      <c r="Q67" s="72"/>
      <c r="R67" s="72"/>
      <c r="S67" s="72"/>
      <c r="T67" s="72"/>
      <c r="U67" s="72"/>
      <c r="V67" s="72"/>
    </row>
    <row r="68" spans="1:165" s="31" customFormat="1">
      <c r="A68" s="35"/>
      <c r="B68" s="35"/>
      <c r="J68" s="33"/>
      <c r="Q68" s="33"/>
      <c r="V68" s="34"/>
    </row>
    <row r="69" spans="1:165" s="31" customFormat="1">
      <c r="A69" s="48" t="s">
        <v>16</v>
      </c>
      <c r="B69" s="49"/>
      <c r="C69" s="49"/>
      <c r="D69" s="49"/>
      <c r="J69" s="33"/>
      <c r="Q69" s="33"/>
      <c r="V69" s="34"/>
    </row>
    <row r="70" spans="1:165" s="28" customFormat="1" ht="35.25" customHeight="1">
      <c r="A70" s="73" t="s">
        <v>17</v>
      </c>
      <c r="B70" s="73"/>
      <c r="C70" s="73"/>
      <c r="D70" s="73"/>
      <c r="E70" s="72" t="s">
        <v>44</v>
      </c>
      <c r="F70" s="72"/>
      <c r="G70" s="72"/>
      <c r="H70" s="72"/>
      <c r="I70" s="72"/>
      <c r="J70" s="72"/>
      <c r="K70" s="72"/>
      <c r="L70" s="72"/>
      <c r="M70" s="72"/>
      <c r="N70" s="72"/>
      <c r="O70" s="72"/>
      <c r="P70" s="72"/>
      <c r="Q70" s="72"/>
      <c r="R70" s="72"/>
      <c r="S70" s="72"/>
      <c r="T70" s="72"/>
      <c r="U70" s="72"/>
      <c r="V70" s="72"/>
    </row>
    <row r="71" spans="1:165" s="28" customFormat="1" ht="25.5" customHeight="1">
      <c r="A71" s="73" t="s">
        <v>18</v>
      </c>
      <c r="B71" s="73"/>
      <c r="C71" s="73"/>
      <c r="D71" s="73"/>
      <c r="E71" s="72" t="s">
        <v>19</v>
      </c>
      <c r="F71" s="72"/>
      <c r="G71" s="72"/>
      <c r="H71" s="72"/>
      <c r="I71" s="72"/>
      <c r="J71" s="72"/>
      <c r="K71" s="72"/>
      <c r="L71" s="72"/>
      <c r="M71" s="72"/>
      <c r="N71" s="72"/>
      <c r="O71" s="72"/>
      <c r="P71" s="72"/>
      <c r="Q71" s="72"/>
      <c r="R71" s="72"/>
      <c r="S71" s="72"/>
      <c r="T71" s="72"/>
      <c r="U71" s="72"/>
      <c r="V71" s="72"/>
    </row>
    <row r="72" spans="1:165" s="28" customFormat="1" ht="29.25" customHeight="1">
      <c r="A72" s="73" t="s">
        <v>20</v>
      </c>
      <c r="B72" s="73"/>
      <c r="C72" s="73"/>
      <c r="D72" s="73"/>
      <c r="E72" s="72" t="s">
        <v>21</v>
      </c>
      <c r="F72" s="72"/>
      <c r="G72" s="72"/>
      <c r="H72" s="72"/>
      <c r="I72" s="72"/>
      <c r="J72" s="72"/>
      <c r="K72" s="72"/>
      <c r="L72" s="72"/>
      <c r="M72" s="72"/>
      <c r="N72" s="72"/>
      <c r="O72" s="72"/>
      <c r="P72" s="72"/>
      <c r="Q72" s="72"/>
      <c r="R72" s="72"/>
      <c r="S72" s="72"/>
      <c r="T72" s="72"/>
      <c r="U72" s="72"/>
      <c r="V72" s="72"/>
    </row>
    <row r="73" spans="1:165" s="28" customFormat="1" ht="25.5" customHeight="1">
      <c r="A73" s="73" t="s">
        <v>22</v>
      </c>
      <c r="B73" s="73"/>
      <c r="C73" s="73"/>
      <c r="D73" s="73"/>
      <c r="E73" s="72" t="s">
        <v>23</v>
      </c>
      <c r="F73" s="72"/>
      <c r="G73" s="72"/>
      <c r="H73" s="72"/>
      <c r="I73" s="72"/>
      <c r="J73" s="72"/>
      <c r="K73" s="72"/>
      <c r="L73" s="72"/>
      <c r="M73" s="72"/>
      <c r="N73" s="72"/>
      <c r="O73" s="72"/>
      <c r="P73" s="72"/>
      <c r="Q73" s="72"/>
      <c r="R73" s="72"/>
      <c r="S73" s="72"/>
      <c r="T73" s="72"/>
      <c r="U73" s="72"/>
      <c r="V73" s="72"/>
    </row>
    <row r="74" spans="1:165" s="28" customFormat="1" ht="60" customHeight="1">
      <c r="A74" s="73" t="s">
        <v>24</v>
      </c>
      <c r="B74" s="73"/>
      <c r="C74" s="73"/>
      <c r="D74" s="73"/>
      <c r="E74" s="72" t="s">
        <v>100</v>
      </c>
      <c r="F74" s="72"/>
      <c r="G74" s="72"/>
      <c r="H74" s="72"/>
      <c r="I74" s="72"/>
      <c r="J74" s="72"/>
      <c r="K74" s="72"/>
      <c r="L74" s="72"/>
      <c r="M74" s="72"/>
      <c r="N74" s="72"/>
      <c r="O74" s="72"/>
      <c r="P74" s="72"/>
      <c r="Q74" s="72"/>
      <c r="R74" s="72"/>
      <c r="S74" s="72"/>
      <c r="T74" s="72"/>
      <c r="U74" s="72"/>
      <c r="V74" s="72"/>
    </row>
    <row r="75" spans="1:165" s="28" customFormat="1" ht="22.5" customHeight="1">
      <c r="A75" s="73" t="s">
        <v>25</v>
      </c>
      <c r="B75" s="73"/>
      <c r="C75" s="73"/>
      <c r="D75" s="73"/>
      <c r="E75" s="72" t="s">
        <v>26</v>
      </c>
      <c r="F75" s="72"/>
      <c r="G75" s="72"/>
      <c r="H75" s="72"/>
      <c r="I75" s="72"/>
      <c r="J75" s="72"/>
      <c r="K75" s="72"/>
      <c r="L75" s="72"/>
      <c r="M75" s="72"/>
      <c r="N75" s="72"/>
      <c r="O75" s="72"/>
      <c r="P75" s="72"/>
      <c r="Q75" s="72"/>
      <c r="R75" s="72"/>
      <c r="S75" s="72"/>
      <c r="T75" s="72"/>
      <c r="U75" s="72"/>
      <c r="V75" s="72"/>
    </row>
    <row r="76" spans="1:165" s="36" customFormat="1" ht="60" customHeight="1">
      <c r="A76" s="73" t="s">
        <v>27</v>
      </c>
      <c r="B76" s="73"/>
      <c r="C76" s="73"/>
      <c r="D76" s="73"/>
      <c r="E76" s="72" t="s">
        <v>28</v>
      </c>
      <c r="F76" s="72"/>
      <c r="G76" s="72"/>
      <c r="H76" s="72"/>
      <c r="I76" s="72"/>
      <c r="J76" s="72"/>
      <c r="K76" s="72"/>
      <c r="L76" s="72"/>
      <c r="M76" s="72"/>
      <c r="N76" s="72"/>
      <c r="O76" s="72"/>
      <c r="P76" s="72"/>
      <c r="Q76" s="72"/>
      <c r="R76" s="72"/>
      <c r="S76" s="72"/>
      <c r="T76" s="72"/>
      <c r="U76" s="72"/>
      <c r="V76" s="72"/>
      <c r="FG76" s="37"/>
      <c r="FH76" s="37"/>
      <c r="FI76" s="37"/>
    </row>
    <row r="77" spans="1:165" s="36" customFormat="1" ht="60" customHeight="1">
      <c r="A77" s="73" t="s">
        <v>29</v>
      </c>
      <c r="B77" s="73"/>
      <c r="C77" s="73"/>
      <c r="D77" s="73"/>
      <c r="E77" s="72" t="s">
        <v>46</v>
      </c>
      <c r="F77" s="72"/>
      <c r="G77" s="72"/>
      <c r="H77" s="72"/>
      <c r="I77" s="72"/>
      <c r="J77" s="72"/>
      <c r="K77" s="72"/>
      <c r="L77" s="72"/>
      <c r="M77" s="72"/>
      <c r="N77" s="72"/>
      <c r="O77" s="72"/>
      <c r="P77" s="72"/>
      <c r="Q77" s="72"/>
      <c r="R77" s="72"/>
      <c r="S77" s="72"/>
      <c r="T77" s="72"/>
      <c r="U77" s="72"/>
      <c r="V77" s="72"/>
      <c r="FG77" s="37"/>
      <c r="FH77" s="37"/>
      <c r="FI77" s="37"/>
    </row>
    <row r="78" spans="1:165" s="36" customFormat="1" ht="176.25" customHeight="1">
      <c r="A78" s="73" t="s">
        <v>30</v>
      </c>
      <c r="B78" s="73"/>
      <c r="C78" s="73"/>
      <c r="D78" s="73"/>
      <c r="E78" s="71" t="s">
        <v>59</v>
      </c>
      <c r="F78" s="71"/>
      <c r="G78" s="71"/>
      <c r="H78" s="71"/>
      <c r="I78" s="71"/>
      <c r="J78" s="71"/>
      <c r="K78" s="71"/>
      <c r="L78" s="71"/>
      <c r="M78" s="71"/>
      <c r="N78" s="71"/>
      <c r="O78" s="71"/>
      <c r="P78" s="71"/>
      <c r="Q78" s="71"/>
      <c r="R78" s="71"/>
      <c r="S78" s="71"/>
      <c r="T78" s="71"/>
      <c r="U78" s="71"/>
      <c r="V78" s="71"/>
      <c r="FG78" s="37"/>
      <c r="FH78" s="37"/>
      <c r="FI78" s="37"/>
    </row>
    <row r="79" spans="1:165" s="36" customFormat="1" ht="60" customHeight="1">
      <c r="A79" s="73" t="s">
        <v>49</v>
      </c>
      <c r="B79" s="73"/>
      <c r="C79" s="73"/>
      <c r="D79" s="73"/>
      <c r="E79" s="71" t="s">
        <v>50</v>
      </c>
      <c r="F79" s="71"/>
      <c r="G79" s="71"/>
      <c r="H79" s="71"/>
      <c r="I79" s="71"/>
      <c r="J79" s="71"/>
      <c r="K79" s="71"/>
      <c r="L79" s="71"/>
      <c r="M79" s="71"/>
      <c r="N79" s="71"/>
      <c r="O79" s="71"/>
      <c r="P79" s="71"/>
      <c r="Q79" s="71"/>
      <c r="R79" s="71"/>
      <c r="S79" s="71"/>
      <c r="T79" s="71"/>
      <c r="U79" s="71"/>
      <c r="V79" s="71"/>
      <c r="FG79" s="37"/>
      <c r="FH79" s="37"/>
      <c r="FI79" s="37"/>
    </row>
    <row r="80" spans="1:165" s="36" customFormat="1" ht="60" customHeight="1">
      <c r="A80" s="73" t="s">
        <v>51</v>
      </c>
      <c r="B80" s="73"/>
      <c r="C80" s="73"/>
      <c r="D80" s="73"/>
      <c r="E80" s="71" t="s">
        <v>48</v>
      </c>
      <c r="F80" s="71"/>
      <c r="G80" s="71"/>
      <c r="H80" s="71"/>
      <c r="I80" s="71"/>
      <c r="J80" s="71"/>
      <c r="K80" s="71"/>
      <c r="L80" s="71"/>
      <c r="M80" s="71"/>
      <c r="N80" s="71"/>
      <c r="O80" s="71"/>
      <c r="P80" s="71"/>
      <c r="Q80" s="71"/>
      <c r="R80" s="71"/>
      <c r="S80" s="71"/>
      <c r="T80" s="71"/>
      <c r="U80" s="71"/>
      <c r="V80" s="71"/>
      <c r="FG80" s="37"/>
      <c r="FH80" s="37"/>
      <c r="FI80" s="37"/>
    </row>
    <row r="81" spans="1:165" s="36" customFormat="1" ht="60" customHeight="1">
      <c r="A81" s="77" t="s">
        <v>31</v>
      </c>
      <c r="B81" s="78"/>
      <c r="C81" s="78"/>
      <c r="D81" s="79"/>
      <c r="E81" s="74" t="s">
        <v>32</v>
      </c>
      <c r="F81" s="75"/>
      <c r="G81" s="75"/>
      <c r="H81" s="75"/>
      <c r="I81" s="75"/>
      <c r="J81" s="75"/>
      <c r="K81" s="75"/>
      <c r="L81" s="75"/>
      <c r="M81" s="75"/>
      <c r="N81" s="75"/>
      <c r="O81" s="75"/>
      <c r="P81" s="75"/>
      <c r="Q81" s="75"/>
      <c r="R81" s="75"/>
      <c r="S81" s="75"/>
      <c r="T81" s="75"/>
      <c r="U81" s="75"/>
      <c r="V81" s="76"/>
      <c r="FG81" s="37"/>
      <c r="FH81" s="37"/>
      <c r="FI81" s="37"/>
    </row>
    <row r="82" spans="1:165" s="36" customFormat="1" ht="60" customHeight="1">
      <c r="A82" s="77" t="s">
        <v>33</v>
      </c>
      <c r="B82" s="78"/>
      <c r="C82" s="78"/>
      <c r="D82" s="79"/>
      <c r="E82" s="74" t="s">
        <v>55</v>
      </c>
      <c r="F82" s="75"/>
      <c r="G82" s="75"/>
      <c r="H82" s="75"/>
      <c r="I82" s="75"/>
      <c r="J82" s="75"/>
      <c r="K82" s="75"/>
      <c r="L82" s="75"/>
      <c r="M82" s="75"/>
      <c r="N82" s="75"/>
      <c r="O82" s="75"/>
      <c r="P82" s="75"/>
      <c r="Q82" s="75"/>
      <c r="R82" s="75"/>
      <c r="S82" s="75"/>
      <c r="T82" s="75"/>
      <c r="U82" s="75"/>
      <c r="V82" s="76"/>
      <c r="FG82" s="37"/>
      <c r="FH82" s="37"/>
      <c r="FI82" s="37"/>
    </row>
    <row r="83" spans="1:165" s="36" customFormat="1" ht="60" customHeight="1">
      <c r="A83" s="77" t="s">
        <v>34</v>
      </c>
      <c r="B83" s="78"/>
      <c r="C83" s="78"/>
      <c r="D83" s="79"/>
      <c r="E83" s="74" t="s">
        <v>35</v>
      </c>
      <c r="F83" s="75"/>
      <c r="G83" s="75"/>
      <c r="H83" s="75"/>
      <c r="I83" s="75"/>
      <c r="J83" s="75"/>
      <c r="K83" s="75"/>
      <c r="L83" s="75"/>
      <c r="M83" s="75"/>
      <c r="N83" s="75"/>
      <c r="O83" s="75"/>
      <c r="P83" s="75"/>
      <c r="Q83" s="75"/>
      <c r="R83" s="75"/>
      <c r="S83" s="75"/>
      <c r="T83" s="75"/>
      <c r="U83" s="75"/>
      <c r="V83" s="76"/>
      <c r="FG83" s="37"/>
      <c r="FH83" s="37"/>
      <c r="FI83" s="37"/>
    </row>
    <row r="84" spans="1:165" s="3" customFormat="1" ht="105" customHeight="1">
      <c r="A84" s="77" t="s">
        <v>36</v>
      </c>
      <c r="B84" s="78"/>
      <c r="C84" s="78"/>
      <c r="D84" s="79"/>
      <c r="E84" s="81" t="s">
        <v>37</v>
      </c>
      <c r="F84" s="82"/>
      <c r="G84" s="82"/>
      <c r="H84" s="82"/>
      <c r="I84" s="82"/>
      <c r="J84" s="82"/>
      <c r="K84" s="82"/>
      <c r="L84" s="82"/>
      <c r="M84" s="82"/>
      <c r="N84" s="82"/>
      <c r="O84" s="82"/>
      <c r="P84" s="82"/>
      <c r="Q84" s="82"/>
      <c r="R84" s="82"/>
      <c r="S84" s="82"/>
      <c r="T84" s="82"/>
      <c r="U84" s="82"/>
      <c r="V84" s="83"/>
    </row>
    <row r="85" spans="1:165" s="3" customFormat="1" ht="102.75" customHeight="1">
      <c r="A85" s="77" t="s">
        <v>38</v>
      </c>
      <c r="B85" s="78"/>
      <c r="C85" s="78"/>
      <c r="D85" s="79"/>
      <c r="E85" s="74" t="s">
        <v>179</v>
      </c>
      <c r="F85" s="75"/>
      <c r="G85" s="75"/>
      <c r="H85" s="75"/>
      <c r="I85" s="75"/>
      <c r="J85" s="75"/>
      <c r="K85" s="75"/>
      <c r="L85" s="75"/>
      <c r="M85" s="75"/>
      <c r="N85" s="75"/>
      <c r="O85" s="75"/>
      <c r="P85" s="75"/>
      <c r="Q85" s="75"/>
      <c r="R85" s="75"/>
      <c r="S85" s="75"/>
      <c r="T85" s="75"/>
      <c r="U85" s="75"/>
      <c r="V85" s="76"/>
    </row>
    <row r="86" spans="1:165" s="3" customFormat="1" ht="86.25" customHeight="1">
      <c r="A86" s="77" t="s">
        <v>52</v>
      </c>
      <c r="B86" s="78"/>
      <c r="C86" s="78"/>
      <c r="D86" s="79"/>
      <c r="E86" s="74" t="s">
        <v>64</v>
      </c>
      <c r="F86" s="75"/>
      <c r="G86" s="75"/>
      <c r="H86" s="75"/>
      <c r="I86" s="75"/>
      <c r="J86" s="75"/>
      <c r="K86" s="75"/>
      <c r="L86" s="75"/>
      <c r="M86" s="75"/>
      <c r="N86" s="75"/>
      <c r="O86" s="75"/>
      <c r="P86" s="75"/>
      <c r="Q86" s="75"/>
      <c r="R86" s="75"/>
      <c r="S86" s="75"/>
      <c r="T86" s="75"/>
      <c r="U86" s="75"/>
      <c r="V86" s="76"/>
    </row>
    <row r="87" spans="1:165" s="3" customFormat="1">
      <c r="A87" s="39"/>
      <c r="B87" s="39"/>
      <c r="C87" s="80"/>
      <c r="D87" s="80"/>
      <c r="E87" s="40"/>
      <c r="F87" s="40"/>
      <c r="G87" s="40"/>
      <c r="H87" s="40"/>
      <c r="I87" s="40"/>
      <c r="J87" s="41"/>
      <c r="K87" s="40"/>
      <c r="L87" s="40"/>
      <c r="M87" s="40"/>
      <c r="N87" s="40"/>
      <c r="O87" s="40"/>
      <c r="P87" s="40"/>
      <c r="Q87" s="41"/>
      <c r="R87" s="40"/>
      <c r="S87" s="40"/>
      <c r="T87" s="40"/>
      <c r="U87" s="40"/>
      <c r="V87" s="40"/>
    </row>
    <row r="88" spans="1:165" s="3" customFormat="1">
      <c r="A88" s="51" t="s">
        <v>39</v>
      </c>
      <c r="B88" s="47"/>
      <c r="C88" s="47"/>
      <c r="D88" s="47"/>
      <c r="E88" s="47"/>
      <c r="F88" s="47"/>
      <c r="G88" s="47"/>
      <c r="H88" s="47"/>
      <c r="I88" s="47"/>
      <c r="J88" s="47"/>
      <c r="K88" s="47"/>
      <c r="L88" s="47"/>
      <c r="M88" s="47"/>
      <c r="N88" s="47"/>
      <c r="O88" s="47"/>
      <c r="P88" s="47"/>
      <c r="Q88" s="47"/>
      <c r="R88" s="47"/>
      <c r="S88" s="47"/>
      <c r="T88" s="47"/>
      <c r="U88" s="47"/>
      <c r="V88" s="47"/>
    </row>
    <row r="89" spans="1:165" s="6" customFormat="1">
      <c r="A89" s="31"/>
      <c r="B89" s="31"/>
      <c r="C89" s="31"/>
      <c r="D89" s="31" t="s">
        <v>40</v>
      </c>
      <c r="F89" s="50" t="s">
        <v>41</v>
      </c>
      <c r="G89" s="47"/>
      <c r="H89" s="31" t="s">
        <v>42</v>
      </c>
      <c r="I89" s="31"/>
      <c r="J89" s="33"/>
      <c r="K89" s="31"/>
      <c r="L89" s="31"/>
      <c r="M89" s="31"/>
      <c r="N89" s="31"/>
      <c r="O89" s="31"/>
      <c r="P89" s="31"/>
      <c r="Q89" s="33"/>
      <c r="R89" s="31"/>
      <c r="S89" s="31"/>
      <c r="T89" s="31"/>
      <c r="U89" s="31"/>
      <c r="V89" s="31"/>
    </row>
    <row r="90" spans="1:165" s="6" customFormat="1">
      <c r="A90" s="31"/>
      <c r="B90" s="31"/>
      <c r="C90" s="31"/>
      <c r="D90" s="31"/>
      <c r="E90" s="31"/>
      <c r="F90" s="31"/>
      <c r="G90" s="31"/>
      <c r="H90" s="31"/>
      <c r="I90" s="31"/>
      <c r="J90" s="33"/>
      <c r="K90" s="31"/>
      <c r="L90" s="31"/>
      <c r="M90" s="31"/>
      <c r="N90" s="31"/>
      <c r="O90" s="31"/>
      <c r="P90" s="31"/>
      <c r="Q90" s="33"/>
      <c r="R90" s="31"/>
      <c r="S90" s="31"/>
      <c r="T90" s="31"/>
      <c r="U90" s="31"/>
      <c r="V90" s="31"/>
    </row>
    <row r="91" spans="1:165" s="6" customFormat="1" ht="25.5">
      <c r="A91" s="31"/>
      <c r="B91" s="31"/>
      <c r="C91" s="31"/>
      <c r="D91" s="31"/>
      <c r="E91" s="3" t="s">
        <v>67</v>
      </c>
      <c r="F91" s="31"/>
      <c r="G91" s="31"/>
      <c r="H91" s="31"/>
      <c r="I91" s="31"/>
      <c r="J91" s="33"/>
      <c r="K91" s="31"/>
      <c r="L91" s="31"/>
      <c r="M91" s="31"/>
      <c r="N91" s="31"/>
      <c r="O91" s="31"/>
      <c r="P91" s="31"/>
      <c r="Q91" s="33"/>
      <c r="R91" s="31"/>
      <c r="S91" s="31"/>
      <c r="T91" s="31"/>
      <c r="U91" s="31"/>
      <c r="V91" s="31"/>
    </row>
    <row r="92" spans="1:165">
      <c r="A92" s="31"/>
      <c r="B92" s="31"/>
      <c r="C92" s="31"/>
      <c r="D92" s="31"/>
      <c r="E92" s="31"/>
      <c r="F92" s="31"/>
      <c r="G92" s="31"/>
      <c r="H92" s="31"/>
      <c r="I92" s="31"/>
      <c r="J92" s="33"/>
      <c r="K92" s="31"/>
      <c r="L92" s="31"/>
      <c r="M92" s="31"/>
      <c r="N92" s="31"/>
      <c r="O92" s="31"/>
      <c r="P92" s="31"/>
      <c r="Q92" s="33"/>
      <c r="R92" s="31"/>
      <c r="S92" s="31"/>
      <c r="T92" s="31"/>
      <c r="U92" s="31"/>
      <c r="V92" s="31"/>
    </row>
  </sheetData>
  <autoFilter ref="A15:FI60"/>
  <mergeCells count="65">
    <mergeCell ref="E64:V64"/>
    <mergeCell ref="E65:V65"/>
    <mergeCell ref="E66:V66"/>
    <mergeCell ref="E70:V70"/>
    <mergeCell ref="C87:D87"/>
    <mergeCell ref="E85:V85"/>
    <mergeCell ref="E83:V83"/>
    <mergeCell ref="E84:V84"/>
    <mergeCell ref="A82:D82"/>
    <mergeCell ref="A84:D84"/>
    <mergeCell ref="A85:D85"/>
    <mergeCell ref="A83:D83"/>
    <mergeCell ref="A86:D86"/>
    <mergeCell ref="E86:V86"/>
    <mergeCell ref="E82:V82"/>
    <mergeCell ref="A80:D80"/>
    <mergeCell ref="E79:V79"/>
    <mergeCell ref="S13:S14"/>
    <mergeCell ref="E81:V81"/>
    <mergeCell ref="T13:T14"/>
    <mergeCell ref="U13:U14"/>
    <mergeCell ref="A65:D65"/>
    <mergeCell ref="A66:D66"/>
    <mergeCell ref="A67:D67"/>
    <mergeCell ref="E76:V76"/>
    <mergeCell ref="A81:D81"/>
    <mergeCell ref="E80:V80"/>
    <mergeCell ref="A79:D79"/>
    <mergeCell ref="E77:V77"/>
    <mergeCell ref="A78:D78"/>
    <mergeCell ref="A76:D76"/>
    <mergeCell ref="A72:D72"/>
    <mergeCell ref="A70:D70"/>
    <mergeCell ref="E71:V71"/>
    <mergeCell ref="E73:V73"/>
    <mergeCell ref="E74:V74"/>
    <mergeCell ref="E72:V72"/>
    <mergeCell ref="C6:J10"/>
    <mergeCell ref="A12:V12"/>
    <mergeCell ref="C13:F13"/>
    <mergeCell ref="V13:V14"/>
    <mergeCell ref="A13:A14"/>
    <mergeCell ref="G13:G14"/>
    <mergeCell ref="I13:I14"/>
    <mergeCell ref="J13:J14"/>
    <mergeCell ref="H13:H14"/>
    <mergeCell ref="Q13:Q14"/>
    <mergeCell ref="R13:R14"/>
    <mergeCell ref="K13:P13"/>
    <mergeCell ref="A60:C60"/>
    <mergeCell ref="A62:C62"/>
    <mergeCell ref="A69:D69"/>
    <mergeCell ref="F89:G89"/>
    <mergeCell ref="A88:V88"/>
    <mergeCell ref="E78:V78"/>
    <mergeCell ref="E63:V63"/>
    <mergeCell ref="E67:V67"/>
    <mergeCell ref="A71:D71"/>
    <mergeCell ref="A73:D73"/>
    <mergeCell ref="A74:D74"/>
    <mergeCell ref="A63:D63"/>
    <mergeCell ref="A64:D64"/>
    <mergeCell ref="A75:D75"/>
    <mergeCell ref="E75:V75"/>
    <mergeCell ref="A77:D77"/>
  </mergeCells>
  <phoneticPr fontId="6" type="noConversion"/>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2016-01-14T13:08:59Z</cp:lastPrinted>
  <dcterms:created xsi:type="dcterms:W3CDTF">2004-11-15T07:44:11Z</dcterms:created>
  <dcterms:modified xsi:type="dcterms:W3CDTF">2017-09-14T07:51:24Z</dcterms:modified>
</cp:coreProperties>
</file>